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 activeTab="10"/>
  </bookViews>
  <sheets>
    <sheet name="Dane surowe" sheetId="1" r:id="rId1"/>
    <sheet name="1" sheetId="14" r:id="rId2"/>
    <sheet name="2" sheetId="15" r:id="rId3"/>
    <sheet name="3" sheetId="16" r:id="rId4"/>
    <sheet name="4" sheetId="18" r:id="rId5"/>
    <sheet name="5" sheetId="19" r:id="rId6"/>
    <sheet name="6" sheetId="25" r:id="rId7"/>
    <sheet name="7-9" sheetId="20" r:id="rId8"/>
    <sheet name="10" sheetId="21" r:id="rId9"/>
    <sheet name="11" sheetId="22" r:id="rId10"/>
    <sheet name="12" sheetId="24" r:id="rId11"/>
  </sheets>
  <definedNames>
    <definedName name="solver_adj" localSheetId="1" hidden="1">'1'!$F$7:$F$26</definedName>
    <definedName name="solver_adj" localSheetId="8" hidden="1">'10'!$F$7:$F$26</definedName>
    <definedName name="solver_adj" localSheetId="9" hidden="1">'11'!$F$7:$F$26</definedName>
    <definedName name="solver_adj" localSheetId="10" hidden="1">'12'!$F$7:$F$26</definedName>
    <definedName name="solver_adj" localSheetId="2" hidden="1">'2'!$F$7:$F$26</definedName>
    <definedName name="solver_adj" localSheetId="3" hidden="1">'3'!$F$7:$F$26</definedName>
    <definedName name="solver_adj" localSheetId="4" hidden="1">'4'!$F$7:$F$26</definedName>
    <definedName name="solver_adj" localSheetId="5" hidden="1">'5'!$F$7:$F$26</definedName>
    <definedName name="solver_adj" localSheetId="6" hidden="1">'6'!$F$7:$F$26</definedName>
    <definedName name="solver_adj" localSheetId="7" hidden="1">'7-9'!$F$7:$F$26</definedName>
    <definedName name="solver_cvg" localSheetId="1" hidden="1">0.0001</definedName>
    <definedName name="solver_cvg" localSheetId="8" hidden="1">0.0001</definedName>
    <definedName name="solver_cvg" localSheetId="9" hidden="1">0.0001</definedName>
    <definedName name="solver_cvg" localSheetId="10" hidden="1">0.0001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drv" localSheetId="1" hidden="1">2</definedName>
    <definedName name="solver_drv" localSheetId="8" hidden="1">2</definedName>
    <definedName name="solver_drv" localSheetId="9" hidden="1">2</definedName>
    <definedName name="solver_drv" localSheetId="10" hidden="1">2</definedName>
    <definedName name="solver_drv" localSheetId="2" hidden="1">2</definedName>
    <definedName name="solver_drv" localSheetId="3" hidden="1">2</definedName>
    <definedName name="solver_drv" localSheetId="4" hidden="1">2</definedName>
    <definedName name="solver_drv" localSheetId="5" hidden="1">2</definedName>
    <definedName name="solver_drv" localSheetId="6" hidden="1">2</definedName>
    <definedName name="solver_drv" localSheetId="7" hidden="1">2</definedName>
    <definedName name="solver_eng" localSheetId="1" hidden="1">1</definedName>
    <definedName name="solver_eng" localSheetId="8" hidden="1">1</definedName>
    <definedName name="solver_eng" localSheetId="9" hidden="1">1</definedName>
    <definedName name="solver_eng" localSheetId="10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st" localSheetId="1" hidden="1">1</definedName>
    <definedName name="solver_est" localSheetId="8" hidden="1">1</definedName>
    <definedName name="solver_est" localSheetId="9" hidden="1">1</definedName>
    <definedName name="solver_est" localSheetId="10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itr" localSheetId="1" hidden="1">2147483647</definedName>
    <definedName name="solver_itr" localSheetId="8" hidden="1">2147483647</definedName>
    <definedName name="solver_itr" localSheetId="9" hidden="1">2147483647</definedName>
    <definedName name="solver_itr" localSheetId="10" hidden="1">2147483647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itr" localSheetId="5" hidden="1">2147483647</definedName>
    <definedName name="solver_itr" localSheetId="6" hidden="1">2147483647</definedName>
    <definedName name="solver_itr" localSheetId="7" hidden="1">2147483647</definedName>
    <definedName name="solver_lhs1" localSheetId="1" hidden="1">'1'!$F$10</definedName>
    <definedName name="solver_lhs1" localSheetId="8" hidden="1">'10'!$F$10</definedName>
    <definedName name="solver_lhs1" localSheetId="9" hidden="1">'11'!$F$10</definedName>
    <definedName name="solver_lhs1" localSheetId="10" hidden="1">'12'!$F$10</definedName>
    <definedName name="solver_lhs1" localSheetId="2" hidden="1">'2'!$F$10</definedName>
    <definedName name="solver_lhs1" localSheetId="3" hidden="1">'3'!$F$10</definedName>
    <definedName name="solver_lhs1" localSheetId="4" hidden="1">'4'!$F$10</definedName>
    <definedName name="solver_lhs1" localSheetId="5" hidden="1">'5'!$F$10</definedName>
    <definedName name="solver_lhs1" localSheetId="6" hidden="1">'6'!$F$10</definedName>
    <definedName name="solver_lhs1" localSheetId="7" hidden="1">'7-9'!$F$10</definedName>
    <definedName name="solver_lhs10" localSheetId="1" hidden="1">'1'!$F$14</definedName>
    <definedName name="solver_lhs10" localSheetId="8" hidden="1">'10'!$F$14</definedName>
    <definedName name="solver_lhs10" localSheetId="9" hidden="1">'11'!$F$14</definedName>
    <definedName name="solver_lhs10" localSheetId="10" hidden="1">'12'!$F$14</definedName>
    <definedName name="solver_lhs10" localSheetId="2" hidden="1">'2'!$F$14</definedName>
    <definedName name="solver_lhs10" localSheetId="3" hidden="1">'3'!$F$14</definedName>
    <definedName name="solver_lhs10" localSheetId="4" hidden="1">'4'!$F$14</definedName>
    <definedName name="solver_lhs10" localSheetId="5" hidden="1">'5'!$F$14</definedName>
    <definedName name="solver_lhs10" localSheetId="6" hidden="1">'6'!$F$14</definedName>
    <definedName name="solver_lhs10" localSheetId="7" hidden="1">'7-9'!$F$14</definedName>
    <definedName name="solver_lhs11" localSheetId="1" hidden="1">'1'!$F$15</definedName>
    <definedName name="solver_lhs11" localSheetId="8" hidden="1">'10'!$F$15</definedName>
    <definedName name="solver_lhs11" localSheetId="9" hidden="1">'11'!$F$15</definedName>
    <definedName name="solver_lhs11" localSheetId="10" hidden="1">'12'!$F$15</definedName>
    <definedName name="solver_lhs11" localSheetId="2" hidden="1">'2'!$F$15</definedName>
    <definedName name="solver_lhs11" localSheetId="3" hidden="1">'3'!$F$15</definedName>
    <definedName name="solver_lhs11" localSheetId="4" hidden="1">'4'!$F$15</definedName>
    <definedName name="solver_lhs11" localSheetId="5" hidden="1">'5'!$F$15</definedName>
    <definedName name="solver_lhs11" localSheetId="6" hidden="1">'6'!$F$15</definedName>
    <definedName name="solver_lhs11" localSheetId="7" hidden="1">'7-9'!$F$15</definedName>
    <definedName name="solver_lhs12" localSheetId="1" hidden="1">'1'!$F$15</definedName>
    <definedName name="solver_lhs12" localSheetId="8" hidden="1">'10'!$F$15</definedName>
    <definedName name="solver_lhs12" localSheetId="9" hidden="1">'11'!$F$15</definedName>
    <definedName name="solver_lhs12" localSheetId="10" hidden="1">'12'!$F$15</definedName>
    <definedName name="solver_lhs12" localSheetId="2" hidden="1">'2'!$F$15</definedName>
    <definedName name="solver_lhs12" localSheetId="3" hidden="1">'3'!$F$15</definedName>
    <definedName name="solver_lhs12" localSheetId="4" hidden="1">'4'!$F$15</definedName>
    <definedName name="solver_lhs12" localSheetId="5" hidden="1">'5'!$F$15</definedName>
    <definedName name="solver_lhs12" localSheetId="6" hidden="1">'6'!$F$15</definedName>
    <definedName name="solver_lhs12" localSheetId="7" hidden="1">'7-9'!$F$15</definedName>
    <definedName name="solver_lhs13" localSheetId="1" hidden="1">'1'!$F$16</definedName>
    <definedName name="solver_lhs13" localSheetId="8" hidden="1">'10'!$F$16</definedName>
    <definedName name="solver_lhs13" localSheetId="9" hidden="1">'11'!$F$16</definedName>
    <definedName name="solver_lhs13" localSheetId="10" hidden="1">'12'!$F$16</definedName>
    <definedName name="solver_lhs13" localSheetId="2" hidden="1">'2'!$F$16</definedName>
    <definedName name="solver_lhs13" localSheetId="3" hidden="1">'3'!$F$16</definedName>
    <definedName name="solver_lhs13" localSheetId="4" hidden="1">'4'!$F$16</definedName>
    <definedName name="solver_lhs13" localSheetId="5" hidden="1">'5'!$F$16</definedName>
    <definedName name="solver_lhs13" localSheetId="6" hidden="1">'6'!$F$16</definedName>
    <definedName name="solver_lhs13" localSheetId="7" hidden="1">'7-9'!$F$16</definedName>
    <definedName name="solver_lhs14" localSheetId="1" hidden="1">'1'!$F$16</definedName>
    <definedName name="solver_lhs14" localSheetId="8" hidden="1">'10'!$F$16</definedName>
    <definedName name="solver_lhs14" localSheetId="9" hidden="1">'11'!$F$16</definedName>
    <definedName name="solver_lhs14" localSheetId="10" hidden="1">'12'!$F$16</definedName>
    <definedName name="solver_lhs14" localSheetId="2" hidden="1">'2'!$F$16</definedName>
    <definedName name="solver_lhs14" localSheetId="3" hidden="1">'3'!$F$16</definedName>
    <definedName name="solver_lhs14" localSheetId="4" hidden="1">'4'!$F$16</definedName>
    <definedName name="solver_lhs14" localSheetId="5" hidden="1">'5'!$F$16</definedName>
    <definedName name="solver_lhs14" localSheetId="6" hidden="1">'6'!$F$16</definedName>
    <definedName name="solver_lhs14" localSheetId="7" hidden="1">'7-9'!$F$16</definedName>
    <definedName name="solver_lhs15" localSheetId="1" hidden="1">'1'!$F$17</definedName>
    <definedName name="solver_lhs15" localSheetId="8" hidden="1">'10'!$F$17</definedName>
    <definedName name="solver_lhs15" localSheetId="9" hidden="1">'11'!$F$17</definedName>
    <definedName name="solver_lhs15" localSheetId="10" hidden="1">'12'!$F$17</definedName>
    <definedName name="solver_lhs15" localSheetId="2" hidden="1">'2'!$F$17</definedName>
    <definedName name="solver_lhs15" localSheetId="3" hidden="1">'3'!$F$17</definedName>
    <definedName name="solver_lhs15" localSheetId="4" hidden="1">'4'!$F$17</definedName>
    <definedName name="solver_lhs15" localSheetId="5" hidden="1">'5'!$F$17</definedName>
    <definedName name="solver_lhs15" localSheetId="6" hidden="1">'6'!$F$17</definedName>
    <definedName name="solver_lhs15" localSheetId="7" hidden="1">'7-9'!$F$17</definedName>
    <definedName name="solver_lhs16" localSheetId="1" hidden="1">'1'!$F$17</definedName>
    <definedName name="solver_lhs16" localSheetId="8" hidden="1">'10'!$F$17</definedName>
    <definedName name="solver_lhs16" localSheetId="9" hidden="1">'11'!$F$17</definedName>
    <definedName name="solver_lhs16" localSheetId="10" hidden="1">'12'!$F$17</definedName>
    <definedName name="solver_lhs16" localSheetId="2" hidden="1">'2'!$F$17</definedName>
    <definedName name="solver_lhs16" localSheetId="3" hidden="1">'3'!$F$17</definedName>
    <definedName name="solver_lhs16" localSheetId="4" hidden="1">'4'!$F$17</definedName>
    <definedName name="solver_lhs16" localSheetId="5" hidden="1">'5'!$F$17</definedName>
    <definedName name="solver_lhs16" localSheetId="6" hidden="1">'6'!$F$17</definedName>
    <definedName name="solver_lhs16" localSheetId="7" hidden="1">'7-9'!$F$17</definedName>
    <definedName name="solver_lhs17" localSheetId="1" hidden="1">'1'!$F$18</definedName>
    <definedName name="solver_lhs17" localSheetId="8" hidden="1">'10'!$F$18</definedName>
    <definedName name="solver_lhs17" localSheetId="9" hidden="1">'11'!$F$18</definedName>
    <definedName name="solver_lhs17" localSheetId="10" hidden="1">'12'!$F$18</definedName>
    <definedName name="solver_lhs17" localSheetId="2" hidden="1">'2'!$F$18</definedName>
    <definedName name="solver_lhs17" localSheetId="3" hidden="1">'3'!$F$18</definedName>
    <definedName name="solver_lhs17" localSheetId="4" hidden="1">'4'!$F$18</definedName>
    <definedName name="solver_lhs17" localSheetId="5" hidden="1">'5'!$F$18</definedName>
    <definedName name="solver_lhs17" localSheetId="6" hidden="1">'6'!$F$18</definedName>
    <definedName name="solver_lhs17" localSheetId="7" hidden="1">'7-9'!$F$18</definedName>
    <definedName name="solver_lhs18" localSheetId="1" hidden="1">'1'!$F$18</definedName>
    <definedName name="solver_lhs18" localSheetId="8" hidden="1">'10'!$F$18</definedName>
    <definedName name="solver_lhs18" localSheetId="9" hidden="1">'11'!$F$18</definedName>
    <definedName name="solver_lhs18" localSheetId="10" hidden="1">'12'!$F$18</definedName>
    <definedName name="solver_lhs18" localSheetId="2" hidden="1">'2'!$F$18</definedName>
    <definedName name="solver_lhs18" localSheetId="3" hidden="1">'3'!$F$18</definedName>
    <definedName name="solver_lhs18" localSheetId="4" hidden="1">'4'!$F$18</definedName>
    <definedName name="solver_lhs18" localSheetId="5" hidden="1">'5'!$F$18</definedName>
    <definedName name="solver_lhs18" localSheetId="6" hidden="1">'6'!$F$18</definedName>
    <definedName name="solver_lhs18" localSheetId="7" hidden="1">'7-9'!$F$18</definedName>
    <definedName name="solver_lhs19" localSheetId="1" hidden="1">'1'!$F$19</definedName>
    <definedName name="solver_lhs19" localSheetId="8" hidden="1">'10'!$F$19</definedName>
    <definedName name="solver_lhs19" localSheetId="9" hidden="1">'11'!$F$19</definedName>
    <definedName name="solver_lhs19" localSheetId="10" hidden="1">'12'!$F$19</definedName>
    <definedName name="solver_lhs19" localSheetId="2" hidden="1">'2'!$F$19</definedName>
    <definedName name="solver_lhs19" localSheetId="3" hidden="1">'3'!$F$19</definedName>
    <definedName name="solver_lhs19" localSheetId="4" hidden="1">'4'!$F$19</definedName>
    <definedName name="solver_lhs19" localSheetId="5" hidden="1">'5'!$F$19</definedName>
    <definedName name="solver_lhs19" localSheetId="6" hidden="1">'6'!$F$19</definedName>
    <definedName name="solver_lhs19" localSheetId="7" hidden="1">'7-9'!$F$19</definedName>
    <definedName name="solver_lhs2" localSheetId="1" hidden="1">'1'!$F$10</definedName>
    <definedName name="solver_lhs2" localSheetId="8" hidden="1">'10'!$F$10</definedName>
    <definedName name="solver_lhs2" localSheetId="9" hidden="1">'11'!$F$10</definedName>
    <definedName name="solver_lhs2" localSheetId="10" hidden="1">'12'!$F$10</definedName>
    <definedName name="solver_lhs2" localSheetId="2" hidden="1">'2'!$F$10</definedName>
    <definedName name="solver_lhs2" localSheetId="3" hidden="1">'3'!$F$10</definedName>
    <definedName name="solver_lhs2" localSheetId="4" hidden="1">'4'!$F$10</definedName>
    <definedName name="solver_lhs2" localSheetId="5" hidden="1">'5'!$F$10</definedName>
    <definedName name="solver_lhs2" localSheetId="6" hidden="1">'6'!$F$10</definedName>
    <definedName name="solver_lhs2" localSheetId="7" hidden="1">'7-9'!$F$10</definedName>
    <definedName name="solver_lhs20" localSheetId="1" hidden="1">'1'!$F$19</definedName>
    <definedName name="solver_lhs20" localSheetId="8" hidden="1">'10'!$F$19</definedName>
    <definedName name="solver_lhs20" localSheetId="9" hidden="1">'11'!$F$19</definedName>
    <definedName name="solver_lhs20" localSheetId="10" hidden="1">'12'!$F$19</definedName>
    <definedName name="solver_lhs20" localSheetId="2" hidden="1">'2'!$F$19</definedName>
    <definedName name="solver_lhs20" localSheetId="3" hidden="1">'3'!$F$19</definedName>
    <definedName name="solver_lhs20" localSheetId="4" hidden="1">'4'!$F$19</definedName>
    <definedName name="solver_lhs20" localSheetId="5" hidden="1">'5'!$F$19</definedName>
    <definedName name="solver_lhs20" localSheetId="6" hidden="1">'6'!$F$19</definedName>
    <definedName name="solver_lhs20" localSheetId="7" hidden="1">'7-9'!$F$19</definedName>
    <definedName name="solver_lhs21" localSheetId="1" hidden="1">'1'!$F$20</definedName>
    <definedName name="solver_lhs21" localSheetId="8" hidden="1">'10'!$F$20</definedName>
    <definedName name="solver_lhs21" localSheetId="9" hidden="1">'11'!$F$20</definedName>
    <definedName name="solver_lhs21" localSheetId="10" hidden="1">'12'!$F$20</definedName>
    <definedName name="solver_lhs21" localSheetId="2" hidden="1">'2'!$F$20</definedName>
    <definedName name="solver_lhs21" localSheetId="3" hidden="1">'3'!$F$20</definedName>
    <definedName name="solver_lhs21" localSheetId="4" hidden="1">'4'!$F$20</definedName>
    <definedName name="solver_lhs21" localSheetId="5" hidden="1">'5'!$F$20</definedName>
    <definedName name="solver_lhs21" localSheetId="6" hidden="1">'6'!$F$20</definedName>
    <definedName name="solver_lhs21" localSheetId="7" hidden="1">'7-9'!$F$20</definedName>
    <definedName name="solver_lhs22" localSheetId="1" hidden="1">'1'!$F$20</definedName>
    <definedName name="solver_lhs22" localSheetId="8" hidden="1">'10'!$F$20</definedName>
    <definedName name="solver_lhs22" localSheetId="9" hidden="1">'11'!$F$20</definedName>
    <definedName name="solver_lhs22" localSheetId="10" hidden="1">'12'!$F$20</definedName>
    <definedName name="solver_lhs22" localSheetId="2" hidden="1">'2'!$F$20</definedName>
    <definedName name="solver_lhs22" localSheetId="3" hidden="1">'3'!$F$20</definedName>
    <definedName name="solver_lhs22" localSheetId="4" hidden="1">'4'!$F$20</definedName>
    <definedName name="solver_lhs22" localSheetId="5" hidden="1">'5'!$F$20</definedName>
    <definedName name="solver_lhs22" localSheetId="6" hidden="1">'6'!$F$20</definedName>
    <definedName name="solver_lhs22" localSheetId="7" hidden="1">'7-9'!$F$20</definedName>
    <definedName name="solver_lhs23" localSheetId="1" hidden="1">'1'!$F$21</definedName>
    <definedName name="solver_lhs23" localSheetId="8" hidden="1">'10'!$F$21</definedName>
    <definedName name="solver_lhs23" localSheetId="9" hidden="1">'11'!$F$21</definedName>
    <definedName name="solver_lhs23" localSheetId="10" hidden="1">'12'!$F$21</definedName>
    <definedName name="solver_lhs23" localSheetId="2" hidden="1">'2'!$F$21</definedName>
    <definedName name="solver_lhs23" localSheetId="3" hidden="1">'3'!$F$21</definedName>
    <definedName name="solver_lhs23" localSheetId="4" hidden="1">'4'!$F$21</definedName>
    <definedName name="solver_lhs23" localSheetId="5" hidden="1">'5'!$F$21</definedName>
    <definedName name="solver_lhs23" localSheetId="6" hidden="1">'6'!$F$21</definedName>
    <definedName name="solver_lhs23" localSheetId="7" hidden="1">'7-9'!$F$21</definedName>
    <definedName name="solver_lhs24" localSheetId="1" hidden="1">'1'!$F$21</definedName>
    <definedName name="solver_lhs24" localSheetId="8" hidden="1">'10'!$F$21</definedName>
    <definedName name="solver_lhs24" localSheetId="9" hidden="1">'11'!$F$21</definedName>
    <definedName name="solver_lhs24" localSheetId="10" hidden="1">'12'!$F$21</definedName>
    <definedName name="solver_lhs24" localSheetId="2" hidden="1">'2'!$F$21</definedName>
    <definedName name="solver_lhs24" localSheetId="3" hidden="1">'3'!$F$21</definedName>
    <definedName name="solver_lhs24" localSheetId="4" hidden="1">'4'!$F$21</definedName>
    <definedName name="solver_lhs24" localSheetId="5" hidden="1">'5'!$F$21</definedName>
    <definedName name="solver_lhs24" localSheetId="6" hidden="1">'6'!$F$21</definedName>
    <definedName name="solver_lhs24" localSheetId="7" hidden="1">'7-9'!$F$21</definedName>
    <definedName name="solver_lhs25" localSheetId="1" hidden="1">'1'!$F$22</definedName>
    <definedName name="solver_lhs25" localSheetId="8" hidden="1">'10'!$F$22</definedName>
    <definedName name="solver_lhs25" localSheetId="9" hidden="1">'11'!$F$22</definedName>
    <definedName name="solver_lhs25" localSheetId="10" hidden="1">'12'!$F$22</definedName>
    <definedName name="solver_lhs25" localSheetId="2" hidden="1">'2'!$F$22</definedName>
    <definedName name="solver_lhs25" localSheetId="3" hidden="1">'3'!$F$22</definedName>
    <definedName name="solver_lhs25" localSheetId="4" hidden="1">'4'!$F$22</definedName>
    <definedName name="solver_lhs25" localSheetId="5" hidden="1">'5'!$F$22</definedName>
    <definedName name="solver_lhs25" localSheetId="6" hidden="1">'6'!$F$22</definedName>
    <definedName name="solver_lhs25" localSheetId="7" hidden="1">'7-9'!$F$22</definedName>
    <definedName name="solver_lhs26" localSheetId="1" hidden="1">'1'!$F$22</definedName>
    <definedName name="solver_lhs26" localSheetId="8" hidden="1">'10'!$F$22</definedName>
    <definedName name="solver_lhs26" localSheetId="9" hidden="1">'11'!$F$22</definedName>
    <definedName name="solver_lhs26" localSheetId="10" hidden="1">'12'!$F$22</definedName>
    <definedName name="solver_lhs26" localSheetId="2" hidden="1">'2'!$F$22</definedName>
    <definedName name="solver_lhs26" localSheetId="3" hidden="1">'3'!$F$22</definedName>
    <definedName name="solver_lhs26" localSheetId="4" hidden="1">'4'!$F$22</definedName>
    <definedName name="solver_lhs26" localSheetId="5" hidden="1">'5'!$F$22</definedName>
    <definedName name="solver_lhs26" localSheetId="6" hidden="1">'6'!$F$22</definedName>
    <definedName name="solver_lhs26" localSheetId="7" hidden="1">'7-9'!$F$22</definedName>
    <definedName name="solver_lhs27" localSheetId="1" hidden="1">'1'!$F$23</definedName>
    <definedName name="solver_lhs27" localSheetId="8" hidden="1">'10'!$F$23</definedName>
    <definedName name="solver_lhs27" localSheetId="9" hidden="1">'11'!$F$23</definedName>
    <definedName name="solver_lhs27" localSheetId="10" hidden="1">'12'!$F$23</definedName>
    <definedName name="solver_lhs27" localSheetId="2" hidden="1">'2'!$F$23</definedName>
    <definedName name="solver_lhs27" localSheetId="3" hidden="1">'3'!$F$23</definedName>
    <definedName name="solver_lhs27" localSheetId="4" hidden="1">'4'!$F$23</definedName>
    <definedName name="solver_lhs27" localSheetId="5" hidden="1">'5'!$F$23</definedName>
    <definedName name="solver_lhs27" localSheetId="6" hidden="1">'6'!$F$23</definedName>
    <definedName name="solver_lhs27" localSheetId="7" hidden="1">'7-9'!$F$23</definedName>
    <definedName name="solver_lhs28" localSheetId="1" hidden="1">'1'!$F$23</definedName>
    <definedName name="solver_lhs28" localSheetId="8" hidden="1">'10'!$F$23</definedName>
    <definedName name="solver_lhs28" localSheetId="9" hidden="1">'11'!$F$23</definedName>
    <definedName name="solver_lhs28" localSheetId="10" hidden="1">'12'!$F$23</definedName>
    <definedName name="solver_lhs28" localSheetId="2" hidden="1">'2'!$F$23</definedName>
    <definedName name="solver_lhs28" localSheetId="3" hidden="1">'3'!$F$23</definedName>
    <definedName name="solver_lhs28" localSheetId="4" hidden="1">'4'!$F$23</definedName>
    <definedName name="solver_lhs28" localSheetId="5" hidden="1">'5'!$F$23</definedName>
    <definedName name="solver_lhs28" localSheetId="6" hidden="1">'6'!$F$23</definedName>
    <definedName name="solver_lhs28" localSheetId="7" hidden="1">'7-9'!$F$23</definedName>
    <definedName name="solver_lhs29" localSheetId="1" hidden="1">'1'!$F$24</definedName>
    <definedName name="solver_lhs29" localSheetId="8" hidden="1">'10'!$F$24</definedName>
    <definedName name="solver_lhs29" localSheetId="9" hidden="1">'11'!$F$24</definedName>
    <definedName name="solver_lhs29" localSheetId="10" hidden="1">'12'!$F$24</definedName>
    <definedName name="solver_lhs29" localSheetId="2" hidden="1">'2'!$F$24</definedName>
    <definedName name="solver_lhs29" localSheetId="3" hidden="1">'3'!$F$24</definedName>
    <definedName name="solver_lhs29" localSheetId="4" hidden="1">'4'!$F$24</definedName>
    <definedName name="solver_lhs29" localSheetId="5" hidden="1">'5'!$F$24</definedName>
    <definedName name="solver_lhs29" localSheetId="6" hidden="1">'6'!$F$24</definedName>
    <definedName name="solver_lhs29" localSheetId="7" hidden="1">'7-9'!$F$24</definedName>
    <definedName name="solver_lhs3" localSheetId="1" hidden="1">'1'!$F$11</definedName>
    <definedName name="solver_lhs3" localSheetId="8" hidden="1">'10'!$F$11</definedName>
    <definedName name="solver_lhs3" localSheetId="9" hidden="1">'11'!$F$11</definedName>
    <definedName name="solver_lhs3" localSheetId="10" hidden="1">'12'!$F$11</definedName>
    <definedName name="solver_lhs3" localSheetId="2" hidden="1">'2'!$F$11</definedName>
    <definedName name="solver_lhs3" localSheetId="3" hidden="1">'3'!$F$11</definedName>
    <definedName name="solver_lhs3" localSheetId="4" hidden="1">'4'!$F$11</definedName>
    <definedName name="solver_lhs3" localSheetId="5" hidden="1">'5'!$F$11</definedName>
    <definedName name="solver_lhs3" localSheetId="6" hidden="1">'6'!$F$11</definedName>
    <definedName name="solver_lhs3" localSheetId="7" hidden="1">'7-9'!$F$11</definedName>
    <definedName name="solver_lhs30" localSheetId="1" hidden="1">'1'!$F$24</definedName>
    <definedName name="solver_lhs30" localSheetId="8" hidden="1">'10'!$F$24</definedName>
    <definedName name="solver_lhs30" localSheetId="9" hidden="1">'11'!$F$24</definedName>
    <definedName name="solver_lhs30" localSheetId="10" hidden="1">'12'!$F$24</definedName>
    <definedName name="solver_lhs30" localSheetId="2" hidden="1">'2'!$F$24</definedName>
    <definedName name="solver_lhs30" localSheetId="3" hidden="1">'3'!$F$24</definedName>
    <definedName name="solver_lhs30" localSheetId="4" hidden="1">'4'!$F$24</definedName>
    <definedName name="solver_lhs30" localSheetId="5" hidden="1">'5'!$F$24</definedName>
    <definedName name="solver_lhs30" localSheetId="6" hidden="1">'6'!$F$24</definedName>
    <definedName name="solver_lhs30" localSheetId="7" hidden="1">'7-9'!$F$24</definedName>
    <definedName name="solver_lhs31" localSheetId="1" hidden="1">'1'!$F$25</definedName>
    <definedName name="solver_lhs31" localSheetId="8" hidden="1">'10'!$F$25</definedName>
    <definedName name="solver_lhs31" localSheetId="9" hidden="1">'11'!$F$25</definedName>
    <definedName name="solver_lhs31" localSheetId="10" hidden="1">'12'!$F$25</definedName>
    <definedName name="solver_lhs31" localSheetId="2" hidden="1">'2'!$F$25</definedName>
    <definedName name="solver_lhs31" localSheetId="3" hidden="1">'3'!$F$25</definedName>
    <definedName name="solver_lhs31" localSheetId="4" hidden="1">'4'!$F$25</definedName>
    <definedName name="solver_lhs31" localSheetId="5" hidden="1">'5'!$F$25</definedName>
    <definedName name="solver_lhs31" localSheetId="6" hidden="1">'6'!$F$25</definedName>
    <definedName name="solver_lhs31" localSheetId="7" hidden="1">'7-9'!$F$25</definedName>
    <definedName name="solver_lhs32" localSheetId="1" hidden="1">'1'!$F$25</definedName>
    <definedName name="solver_lhs32" localSheetId="8" hidden="1">'10'!$F$25</definedName>
    <definedName name="solver_lhs32" localSheetId="9" hidden="1">'11'!$F$25</definedName>
    <definedName name="solver_lhs32" localSheetId="10" hidden="1">'12'!$F$25</definedName>
    <definedName name="solver_lhs32" localSheetId="2" hidden="1">'2'!$F$25</definedName>
    <definedName name="solver_lhs32" localSheetId="3" hidden="1">'3'!$F$25</definedName>
    <definedName name="solver_lhs32" localSheetId="4" hidden="1">'4'!$F$25</definedName>
    <definedName name="solver_lhs32" localSheetId="5" hidden="1">'5'!$F$25</definedName>
    <definedName name="solver_lhs32" localSheetId="6" hidden="1">'6'!$F$25</definedName>
    <definedName name="solver_lhs32" localSheetId="7" hidden="1">'7-9'!$F$25</definedName>
    <definedName name="solver_lhs33" localSheetId="1" hidden="1">'1'!$F$26</definedName>
    <definedName name="solver_lhs33" localSheetId="8" hidden="1">'10'!$F$26</definedName>
    <definedName name="solver_lhs33" localSheetId="9" hidden="1">'11'!$F$26</definedName>
    <definedName name="solver_lhs33" localSheetId="10" hidden="1">'12'!$F$26</definedName>
    <definedName name="solver_lhs33" localSheetId="2" hidden="1">'2'!$F$26</definedName>
    <definedName name="solver_lhs33" localSheetId="3" hidden="1">'3'!$F$26</definedName>
    <definedName name="solver_lhs33" localSheetId="4" hidden="1">'4'!$F$26</definedName>
    <definedName name="solver_lhs33" localSheetId="5" hidden="1">'5'!$F$26</definedName>
    <definedName name="solver_lhs33" localSheetId="6" hidden="1">'6'!$F$26</definedName>
    <definedName name="solver_lhs33" localSheetId="7" hidden="1">'7-9'!$F$26</definedName>
    <definedName name="solver_lhs34" localSheetId="1" hidden="1">'1'!$F$26</definedName>
    <definedName name="solver_lhs34" localSheetId="8" hidden="1">'10'!$F$26</definedName>
    <definedName name="solver_lhs34" localSheetId="9" hidden="1">'11'!$F$26</definedName>
    <definedName name="solver_lhs34" localSheetId="10" hidden="1">'12'!$F$26</definedName>
    <definedName name="solver_lhs34" localSheetId="2" hidden="1">'2'!$F$26</definedName>
    <definedName name="solver_lhs34" localSheetId="3" hidden="1">'3'!$F$26</definedName>
    <definedName name="solver_lhs34" localSheetId="4" hidden="1">'4'!$F$26</definedName>
    <definedName name="solver_lhs34" localSheetId="5" hidden="1">'5'!$F$26</definedName>
    <definedName name="solver_lhs34" localSheetId="6" hidden="1">'6'!$F$26</definedName>
    <definedName name="solver_lhs34" localSheetId="7" hidden="1">'7-9'!$F$26</definedName>
    <definedName name="solver_lhs35" localSheetId="1" hidden="1">'1'!#REF!</definedName>
    <definedName name="solver_lhs35" localSheetId="8" hidden="1">'10'!$F$27</definedName>
    <definedName name="solver_lhs35" localSheetId="9" hidden="1">'11'!$F$27</definedName>
    <definedName name="solver_lhs35" localSheetId="10" hidden="1">'12'!$F$27</definedName>
    <definedName name="solver_lhs35" localSheetId="2" hidden="1">'2'!$F$28</definedName>
    <definedName name="solver_lhs35" localSheetId="3" hidden="1">'3'!$F$28</definedName>
    <definedName name="solver_lhs35" localSheetId="4" hidden="1">'4'!$F$27</definedName>
    <definedName name="solver_lhs35" localSheetId="5" hidden="1">'5'!$F$27</definedName>
    <definedName name="solver_lhs35" localSheetId="6" hidden="1">'6'!$F$27</definedName>
    <definedName name="solver_lhs35" localSheetId="7" hidden="1">'7-9'!$F$27</definedName>
    <definedName name="solver_lhs36" localSheetId="1" hidden="1">'1'!$F$7</definedName>
    <definedName name="solver_lhs36" localSheetId="8" hidden="1">'10'!$F$7</definedName>
    <definedName name="solver_lhs36" localSheetId="9" hidden="1">'11'!$F$7</definedName>
    <definedName name="solver_lhs36" localSheetId="10" hidden="1">'12'!$F$7</definedName>
    <definedName name="solver_lhs36" localSheetId="2" hidden="1">'2'!$F$7</definedName>
    <definedName name="solver_lhs36" localSheetId="3" hidden="1">'3'!$F$7</definedName>
    <definedName name="solver_lhs36" localSheetId="4" hidden="1">'4'!$F$7</definedName>
    <definedName name="solver_lhs36" localSheetId="5" hidden="1">'5'!$F$7</definedName>
    <definedName name="solver_lhs36" localSheetId="6" hidden="1">'6'!$F$7</definedName>
    <definedName name="solver_lhs36" localSheetId="7" hidden="1">'7-9'!$F$7</definedName>
    <definedName name="solver_lhs37" localSheetId="1" hidden="1">'1'!$F$7</definedName>
    <definedName name="solver_lhs37" localSheetId="8" hidden="1">'10'!$F$7</definedName>
    <definedName name="solver_lhs37" localSheetId="9" hidden="1">'11'!$F$7</definedName>
    <definedName name="solver_lhs37" localSheetId="10" hidden="1">'12'!$F$7</definedName>
    <definedName name="solver_lhs37" localSheetId="2" hidden="1">'2'!$F$7</definedName>
    <definedName name="solver_lhs37" localSheetId="3" hidden="1">'3'!$F$7</definedName>
    <definedName name="solver_lhs37" localSheetId="4" hidden="1">'4'!$F$7</definedName>
    <definedName name="solver_lhs37" localSheetId="5" hidden="1">'5'!$F$7</definedName>
    <definedName name="solver_lhs37" localSheetId="6" hidden="1">'6'!$F$7</definedName>
    <definedName name="solver_lhs37" localSheetId="7" hidden="1">'7-9'!$F$7</definedName>
    <definedName name="solver_lhs38" localSheetId="1" hidden="1">'1'!$F$8</definedName>
    <definedName name="solver_lhs38" localSheetId="8" hidden="1">'10'!$F$8</definedName>
    <definedName name="solver_lhs38" localSheetId="9" hidden="1">'11'!$F$8</definedName>
    <definedName name="solver_lhs38" localSheetId="10" hidden="1">'12'!$F$8</definedName>
    <definedName name="solver_lhs38" localSheetId="2" hidden="1">'2'!$F$8</definedName>
    <definedName name="solver_lhs38" localSheetId="3" hidden="1">'3'!$F$8</definedName>
    <definedName name="solver_lhs38" localSheetId="4" hidden="1">'4'!$F$8</definedName>
    <definedName name="solver_lhs38" localSheetId="5" hidden="1">'5'!$F$8</definedName>
    <definedName name="solver_lhs38" localSheetId="6" hidden="1">'6'!$F$8</definedName>
    <definedName name="solver_lhs38" localSheetId="7" hidden="1">'7-9'!$F$8</definedName>
    <definedName name="solver_lhs39" localSheetId="1" hidden="1">'1'!$F$8</definedName>
    <definedName name="solver_lhs39" localSheetId="8" hidden="1">'10'!$F$8</definedName>
    <definedName name="solver_lhs39" localSheetId="9" hidden="1">'11'!$F$8</definedName>
    <definedName name="solver_lhs39" localSheetId="10" hidden="1">'12'!$F$8</definedName>
    <definedName name="solver_lhs39" localSheetId="2" hidden="1">'2'!$F$8</definedName>
    <definedName name="solver_lhs39" localSheetId="3" hidden="1">'3'!$F$8</definedName>
    <definedName name="solver_lhs39" localSheetId="4" hidden="1">'4'!$F$8</definedName>
    <definedName name="solver_lhs39" localSheetId="5" hidden="1">'5'!$F$8</definedName>
    <definedName name="solver_lhs39" localSheetId="6" hidden="1">'6'!$F$8</definedName>
    <definedName name="solver_lhs39" localSheetId="7" hidden="1">'7-9'!$F$8</definedName>
    <definedName name="solver_lhs4" localSheetId="1" hidden="1">'1'!$F$11</definedName>
    <definedName name="solver_lhs4" localSheetId="8" hidden="1">'10'!$F$11</definedName>
    <definedName name="solver_lhs4" localSheetId="9" hidden="1">'11'!$F$11</definedName>
    <definedName name="solver_lhs4" localSheetId="10" hidden="1">'12'!$F$11</definedName>
    <definedName name="solver_lhs4" localSheetId="2" hidden="1">'2'!$F$11</definedName>
    <definedName name="solver_lhs4" localSheetId="3" hidden="1">'3'!$F$11</definedName>
    <definedName name="solver_lhs4" localSheetId="4" hidden="1">'4'!$F$11</definedName>
    <definedName name="solver_lhs4" localSheetId="5" hidden="1">'5'!$F$11</definedName>
    <definedName name="solver_lhs4" localSheetId="6" hidden="1">'6'!$F$11</definedName>
    <definedName name="solver_lhs4" localSheetId="7" hidden="1">'7-9'!$F$11</definedName>
    <definedName name="solver_lhs40" localSheetId="1" hidden="1">'1'!$F$9</definedName>
    <definedName name="solver_lhs40" localSheetId="8" hidden="1">'10'!$F$9</definedName>
    <definedName name="solver_lhs40" localSheetId="9" hidden="1">'11'!$F$9</definedName>
    <definedName name="solver_lhs40" localSheetId="10" hidden="1">'12'!$F$9</definedName>
    <definedName name="solver_lhs40" localSheetId="2" hidden="1">'2'!$F$9</definedName>
    <definedName name="solver_lhs40" localSheetId="3" hidden="1">'3'!$F$9</definedName>
    <definedName name="solver_lhs40" localSheetId="4" hidden="1">'4'!$F$9</definedName>
    <definedName name="solver_lhs40" localSheetId="5" hidden="1">'5'!$F$9</definedName>
    <definedName name="solver_lhs40" localSheetId="6" hidden="1">'6'!$F$9</definedName>
    <definedName name="solver_lhs40" localSheetId="7" hidden="1">'7-9'!$F$9</definedName>
    <definedName name="solver_lhs41" localSheetId="1" hidden="1">'1'!$F$9</definedName>
    <definedName name="solver_lhs41" localSheetId="8" hidden="1">'10'!$F$9</definedName>
    <definedName name="solver_lhs41" localSheetId="9" hidden="1">'11'!$F$9</definedName>
    <definedName name="solver_lhs41" localSheetId="10" hidden="1">'12'!$F$9</definedName>
    <definedName name="solver_lhs41" localSheetId="2" hidden="1">'2'!$F$9</definedName>
    <definedName name="solver_lhs41" localSheetId="3" hidden="1">'3'!$F$9</definedName>
    <definedName name="solver_lhs41" localSheetId="4" hidden="1">'4'!$F$9</definedName>
    <definedName name="solver_lhs41" localSheetId="5" hidden="1">'5'!$F$9</definedName>
    <definedName name="solver_lhs41" localSheetId="6" hidden="1">'6'!$F$9</definedName>
    <definedName name="solver_lhs41" localSheetId="7" hidden="1">'7-9'!$F$9</definedName>
    <definedName name="solver_lhs42" localSheetId="1" hidden="1">'1'!$F$23</definedName>
    <definedName name="solver_lhs42" localSheetId="8" hidden="1">'10'!$F$23</definedName>
    <definedName name="solver_lhs42" localSheetId="9" hidden="1">'11'!$F$23</definedName>
    <definedName name="solver_lhs42" localSheetId="10" hidden="1">'12'!$F$23</definedName>
    <definedName name="solver_lhs42" localSheetId="2" hidden="1">'2'!$F$23</definedName>
    <definedName name="solver_lhs42" localSheetId="3" hidden="1">'3'!$F$23</definedName>
    <definedName name="solver_lhs42" localSheetId="4" hidden="1">'4'!$F$23</definedName>
    <definedName name="solver_lhs42" localSheetId="5" hidden="1">'5'!$F$23</definedName>
    <definedName name="solver_lhs42" localSheetId="6" hidden="1">'6'!$F$23</definedName>
    <definedName name="solver_lhs42" localSheetId="7" hidden="1">'7-9'!$F$23</definedName>
    <definedName name="solver_lhs43" localSheetId="1" hidden="1">'1'!$F$23</definedName>
    <definedName name="solver_lhs43" localSheetId="8" hidden="1">'10'!$F$23</definedName>
    <definedName name="solver_lhs43" localSheetId="9" hidden="1">'11'!$F$23</definedName>
    <definedName name="solver_lhs43" localSheetId="10" hidden="1">'12'!$F$23</definedName>
    <definedName name="solver_lhs43" localSheetId="2" hidden="1">'2'!$F$23</definedName>
    <definedName name="solver_lhs43" localSheetId="3" hidden="1">'3'!$F$23</definedName>
    <definedName name="solver_lhs43" localSheetId="4" hidden="1">'4'!$F$23</definedName>
    <definedName name="solver_lhs43" localSheetId="5" hidden="1">'5'!$F$23</definedName>
    <definedName name="solver_lhs43" localSheetId="6" hidden="1">'6'!$F$23</definedName>
    <definedName name="solver_lhs43" localSheetId="7" hidden="1">'7-9'!$F$23</definedName>
    <definedName name="solver_lhs5" localSheetId="1" hidden="1">'1'!$F$12</definedName>
    <definedName name="solver_lhs5" localSheetId="8" hidden="1">'10'!$F$12</definedName>
    <definedName name="solver_lhs5" localSheetId="9" hidden="1">'11'!$F$12</definedName>
    <definedName name="solver_lhs5" localSheetId="10" hidden="1">'12'!$F$12</definedName>
    <definedName name="solver_lhs5" localSheetId="2" hidden="1">'2'!$F$12</definedName>
    <definedName name="solver_lhs5" localSheetId="3" hidden="1">'3'!$F$12</definedName>
    <definedName name="solver_lhs5" localSheetId="4" hidden="1">'4'!$F$12</definedName>
    <definedName name="solver_lhs5" localSheetId="5" hidden="1">'5'!$F$12</definedName>
    <definedName name="solver_lhs5" localSheetId="6" hidden="1">'6'!$F$12</definedName>
    <definedName name="solver_lhs5" localSheetId="7" hidden="1">'7-9'!$F$12</definedName>
    <definedName name="solver_lhs6" localSheetId="1" hidden="1">'1'!$F$12</definedName>
    <definedName name="solver_lhs6" localSheetId="8" hidden="1">'10'!$F$12</definedName>
    <definedName name="solver_lhs6" localSheetId="9" hidden="1">'11'!$F$12</definedName>
    <definedName name="solver_lhs6" localSheetId="10" hidden="1">'12'!$F$12</definedName>
    <definedName name="solver_lhs6" localSheetId="2" hidden="1">'2'!$F$12</definedName>
    <definedName name="solver_lhs6" localSheetId="3" hidden="1">'3'!$F$12</definedName>
    <definedName name="solver_lhs6" localSheetId="4" hidden="1">'4'!$F$12</definedName>
    <definedName name="solver_lhs6" localSheetId="5" hidden="1">'5'!$F$12</definedName>
    <definedName name="solver_lhs6" localSheetId="6" hidden="1">'6'!$F$12</definedName>
    <definedName name="solver_lhs6" localSheetId="7" hidden="1">'7-9'!$F$12</definedName>
    <definedName name="solver_lhs7" localSheetId="1" hidden="1">'1'!$F$13</definedName>
    <definedName name="solver_lhs7" localSheetId="8" hidden="1">'10'!$F$13</definedName>
    <definedName name="solver_lhs7" localSheetId="9" hidden="1">'11'!$F$13</definedName>
    <definedName name="solver_lhs7" localSheetId="10" hidden="1">'12'!$F$13</definedName>
    <definedName name="solver_lhs7" localSheetId="2" hidden="1">'2'!$F$13</definedName>
    <definedName name="solver_lhs7" localSheetId="3" hidden="1">'3'!$F$13</definedName>
    <definedName name="solver_lhs7" localSheetId="4" hidden="1">'4'!$F$13</definedName>
    <definedName name="solver_lhs7" localSheetId="5" hidden="1">'5'!$F$13</definedName>
    <definedName name="solver_lhs7" localSheetId="6" hidden="1">'6'!$F$13</definedName>
    <definedName name="solver_lhs7" localSheetId="7" hidden="1">'7-9'!$F$13</definedName>
    <definedName name="solver_lhs8" localSheetId="1" hidden="1">'1'!$F$13</definedName>
    <definedName name="solver_lhs8" localSheetId="8" hidden="1">'10'!$F$13</definedName>
    <definedName name="solver_lhs8" localSheetId="9" hidden="1">'11'!$F$13</definedName>
    <definedName name="solver_lhs8" localSheetId="10" hidden="1">'12'!$F$13</definedName>
    <definedName name="solver_lhs8" localSheetId="2" hidden="1">'2'!$F$13</definedName>
    <definedName name="solver_lhs8" localSheetId="3" hidden="1">'3'!$F$13</definedName>
    <definedName name="solver_lhs8" localSheetId="4" hidden="1">'4'!$F$13</definedName>
    <definedName name="solver_lhs8" localSheetId="5" hidden="1">'5'!$F$13</definedName>
    <definedName name="solver_lhs8" localSheetId="6" hidden="1">'6'!$F$13</definedName>
    <definedName name="solver_lhs8" localSheetId="7" hidden="1">'7-9'!$F$13</definedName>
    <definedName name="solver_lhs9" localSheetId="1" hidden="1">'1'!$F$14</definedName>
    <definedName name="solver_lhs9" localSheetId="8" hidden="1">'10'!$F$14</definedName>
    <definedName name="solver_lhs9" localSheetId="9" hidden="1">'11'!$F$14</definedName>
    <definedName name="solver_lhs9" localSheetId="10" hidden="1">'12'!$F$14</definedName>
    <definedName name="solver_lhs9" localSheetId="2" hidden="1">'2'!$F$14</definedName>
    <definedName name="solver_lhs9" localSheetId="3" hidden="1">'3'!$F$14</definedName>
    <definedName name="solver_lhs9" localSheetId="4" hidden="1">'4'!$F$14</definedName>
    <definedName name="solver_lhs9" localSheetId="5" hidden="1">'5'!$F$14</definedName>
    <definedName name="solver_lhs9" localSheetId="6" hidden="1">'6'!$F$14</definedName>
    <definedName name="solver_lhs9" localSheetId="7" hidden="1">'7-9'!$F$14</definedName>
    <definedName name="solver_mip" localSheetId="1" hidden="1">2147483647</definedName>
    <definedName name="solver_mip" localSheetId="8" hidden="1">2147483647</definedName>
    <definedName name="solver_mip" localSheetId="9" hidden="1">2147483647</definedName>
    <definedName name="solver_mip" localSheetId="10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ip" localSheetId="6" hidden="1">2147483647</definedName>
    <definedName name="solver_mip" localSheetId="7" hidden="1">2147483647</definedName>
    <definedName name="solver_mni" localSheetId="1" hidden="1">30</definedName>
    <definedName name="solver_mni" localSheetId="8" hidden="1">30</definedName>
    <definedName name="solver_mni" localSheetId="9" hidden="1">30</definedName>
    <definedName name="solver_mni" localSheetId="10" hidden="1">30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ni" localSheetId="6" hidden="1">30</definedName>
    <definedName name="solver_mni" localSheetId="7" hidden="1">30</definedName>
    <definedName name="solver_mrt" localSheetId="1" hidden="1">0.075</definedName>
    <definedName name="solver_mrt" localSheetId="8" hidden="1">0.075</definedName>
    <definedName name="solver_mrt" localSheetId="9" hidden="1">0.075</definedName>
    <definedName name="solver_mrt" localSheetId="10" hidden="1">0.075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rt" localSheetId="5" hidden="1">0.075</definedName>
    <definedName name="solver_mrt" localSheetId="6" hidden="1">0.075</definedName>
    <definedName name="solver_mrt" localSheetId="7" hidden="1">0.075</definedName>
    <definedName name="solver_msl" localSheetId="1" hidden="1">2</definedName>
    <definedName name="solver_msl" localSheetId="8" hidden="1">2</definedName>
    <definedName name="solver_msl" localSheetId="9" hidden="1">2</definedName>
    <definedName name="solver_msl" localSheetId="10" hidden="1">2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msl" localSheetId="6" hidden="1">2</definedName>
    <definedName name="solver_msl" localSheetId="7" hidden="1">2</definedName>
    <definedName name="solver_neg" localSheetId="1" hidden="1">1</definedName>
    <definedName name="solver_neg" localSheetId="8" hidden="1">1</definedName>
    <definedName name="solver_neg" localSheetId="9" hidden="1">1</definedName>
    <definedName name="solver_neg" localSheetId="10" hidden="1">1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od" localSheetId="1" hidden="1">2147483647</definedName>
    <definedName name="solver_nod" localSheetId="8" hidden="1">2147483647</definedName>
    <definedName name="solver_nod" localSheetId="9" hidden="1">2147483647</definedName>
    <definedName name="solver_nod" localSheetId="10" hidden="1">2147483647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od" localSheetId="6" hidden="1">2147483647</definedName>
    <definedName name="solver_nod" localSheetId="7" hidden="1">2147483647</definedName>
    <definedName name="solver_num" localSheetId="1" hidden="1">41</definedName>
    <definedName name="solver_num" localSheetId="8" hidden="1">41</definedName>
    <definedName name="solver_num" localSheetId="9" hidden="1">41</definedName>
    <definedName name="solver_num" localSheetId="10" hidden="1">41</definedName>
    <definedName name="solver_num" localSheetId="2" hidden="1">41</definedName>
    <definedName name="solver_num" localSheetId="3" hidden="1">41</definedName>
    <definedName name="solver_num" localSheetId="4" hidden="1">41</definedName>
    <definedName name="solver_num" localSheetId="5" hidden="1">41</definedName>
    <definedName name="solver_num" localSheetId="6" hidden="1">41</definedName>
    <definedName name="solver_num" localSheetId="7" hidden="1">41</definedName>
    <definedName name="solver_nwt" localSheetId="1" hidden="1">1</definedName>
    <definedName name="solver_nwt" localSheetId="8" hidden="1">1</definedName>
    <definedName name="solver_nwt" localSheetId="9" hidden="1">1</definedName>
    <definedName name="solver_nwt" localSheetId="10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opt" localSheetId="1" hidden="1">'1'!#REF!</definedName>
    <definedName name="solver_opt" localSheetId="8" hidden="1">'10'!$F$28</definedName>
    <definedName name="solver_opt" localSheetId="9" hidden="1">'11'!$F$28</definedName>
    <definedName name="solver_opt" localSheetId="10" hidden="1">'12'!$F$28</definedName>
    <definedName name="solver_opt" localSheetId="2" hidden="1">'2'!$F$29</definedName>
    <definedName name="solver_opt" localSheetId="3" hidden="1">'3'!$F$29</definedName>
    <definedName name="solver_opt" localSheetId="4" hidden="1">'4'!$F$28</definedName>
    <definedName name="solver_opt" localSheetId="5" hidden="1">'5'!$F$28</definedName>
    <definedName name="solver_opt" localSheetId="6" hidden="1">'6'!$F$28</definedName>
    <definedName name="solver_opt" localSheetId="7" hidden="1">'7-9'!$F$28</definedName>
    <definedName name="solver_pre" localSheetId="1" hidden="1">0.000001</definedName>
    <definedName name="solver_pre" localSheetId="8" hidden="1">0.000001</definedName>
    <definedName name="solver_pre" localSheetId="9" hidden="1">0.000001</definedName>
    <definedName name="solver_pre" localSheetId="10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rbv" localSheetId="1" hidden="1">1</definedName>
    <definedName name="solver_rbv" localSheetId="8" hidden="1">1</definedName>
    <definedName name="solver_rbv" localSheetId="9" hidden="1">1</definedName>
    <definedName name="solver_rbv" localSheetId="10" hidden="1">1</definedName>
    <definedName name="solver_rbv" localSheetId="2" hidden="1">1</definedName>
    <definedName name="solver_rbv" localSheetId="3" hidden="1">1</definedName>
    <definedName name="solver_rbv" localSheetId="4" hidden="1">1</definedName>
    <definedName name="solver_rbv" localSheetId="5" hidden="1">1</definedName>
    <definedName name="solver_rbv" localSheetId="6" hidden="1">1</definedName>
    <definedName name="solver_rbv" localSheetId="7" hidden="1">1</definedName>
    <definedName name="solver_rel1" localSheetId="1" hidden="1">1</definedName>
    <definedName name="solver_rel1" localSheetId="8" hidden="1">1</definedName>
    <definedName name="solver_rel1" localSheetId="9" hidden="1">1</definedName>
    <definedName name="solver_rel1" localSheetId="10" hidden="1">1</definedName>
    <definedName name="solver_rel1" localSheetId="2" hidden="1">1</definedName>
    <definedName name="solver_rel1" localSheetId="3" hidden="1">1</definedName>
    <definedName name="solver_rel1" localSheetId="4" hidden="1">1</definedName>
    <definedName name="solver_rel1" localSheetId="5" hidden="1">1</definedName>
    <definedName name="solver_rel1" localSheetId="6" hidden="1">1</definedName>
    <definedName name="solver_rel1" localSheetId="7" hidden="1">1</definedName>
    <definedName name="solver_rel10" localSheetId="1" hidden="1">3</definedName>
    <definedName name="solver_rel10" localSheetId="8" hidden="1">3</definedName>
    <definedName name="solver_rel10" localSheetId="9" hidden="1">3</definedName>
    <definedName name="solver_rel10" localSheetId="10" hidden="1">3</definedName>
    <definedName name="solver_rel10" localSheetId="2" hidden="1">3</definedName>
    <definedName name="solver_rel10" localSheetId="3" hidden="1">3</definedName>
    <definedName name="solver_rel10" localSheetId="4" hidden="1">3</definedName>
    <definedName name="solver_rel10" localSheetId="5" hidden="1">3</definedName>
    <definedName name="solver_rel10" localSheetId="6" hidden="1">3</definedName>
    <definedName name="solver_rel10" localSheetId="7" hidden="1">3</definedName>
    <definedName name="solver_rel11" localSheetId="1" hidden="1">1</definedName>
    <definedName name="solver_rel11" localSheetId="8" hidden="1">1</definedName>
    <definedName name="solver_rel11" localSheetId="9" hidden="1">1</definedName>
    <definedName name="solver_rel11" localSheetId="10" hidden="1">1</definedName>
    <definedName name="solver_rel11" localSheetId="2" hidden="1">1</definedName>
    <definedName name="solver_rel11" localSheetId="3" hidden="1">1</definedName>
    <definedName name="solver_rel11" localSheetId="4" hidden="1">1</definedName>
    <definedName name="solver_rel11" localSheetId="5" hidden="1">1</definedName>
    <definedName name="solver_rel11" localSheetId="6" hidden="1">1</definedName>
    <definedName name="solver_rel11" localSheetId="7" hidden="1">1</definedName>
    <definedName name="solver_rel12" localSheetId="1" hidden="1">3</definedName>
    <definedName name="solver_rel12" localSheetId="8" hidden="1">3</definedName>
    <definedName name="solver_rel12" localSheetId="9" hidden="1">3</definedName>
    <definedName name="solver_rel12" localSheetId="10" hidden="1">3</definedName>
    <definedName name="solver_rel12" localSheetId="2" hidden="1">3</definedName>
    <definedName name="solver_rel12" localSheetId="3" hidden="1">3</definedName>
    <definedName name="solver_rel12" localSheetId="4" hidden="1">3</definedName>
    <definedName name="solver_rel12" localSheetId="5" hidden="1">3</definedName>
    <definedName name="solver_rel12" localSheetId="6" hidden="1">3</definedName>
    <definedName name="solver_rel12" localSheetId="7" hidden="1">3</definedName>
    <definedName name="solver_rel13" localSheetId="1" hidden="1">1</definedName>
    <definedName name="solver_rel13" localSheetId="8" hidden="1">1</definedName>
    <definedName name="solver_rel13" localSheetId="9" hidden="1">1</definedName>
    <definedName name="solver_rel13" localSheetId="10" hidden="1">1</definedName>
    <definedName name="solver_rel13" localSheetId="2" hidden="1">1</definedName>
    <definedName name="solver_rel13" localSheetId="3" hidden="1">1</definedName>
    <definedName name="solver_rel13" localSheetId="4" hidden="1">1</definedName>
    <definedName name="solver_rel13" localSheetId="5" hidden="1">1</definedName>
    <definedName name="solver_rel13" localSheetId="6" hidden="1">1</definedName>
    <definedName name="solver_rel13" localSheetId="7" hidden="1">1</definedName>
    <definedName name="solver_rel14" localSheetId="1" hidden="1">3</definedName>
    <definedName name="solver_rel14" localSheetId="8" hidden="1">3</definedName>
    <definedName name="solver_rel14" localSheetId="9" hidden="1">3</definedName>
    <definedName name="solver_rel14" localSheetId="10" hidden="1">3</definedName>
    <definedName name="solver_rel14" localSheetId="2" hidden="1">3</definedName>
    <definedName name="solver_rel14" localSheetId="3" hidden="1">3</definedName>
    <definedName name="solver_rel14" localSheetId="4" hidden="1">3</definedName>
    <definedName name="solver_rel14" localSheetId="5" hidden="1">3</definedName>
    <definedName name="solver_rel14" localSheetId="6" hidden="1">3</definedName>
    <definedName name="solver_rel14" localSheetId="7" hidden="1">3</definedName>
    <definedName name="solver_rel15" localSheetId="1" hidden="1">1</definedName>
    <definedName name="solver_rel15" localSheetId="8" hidden="1">1</definedName>
    <definedName name="solver_rel15" localSheetId="9" hidden="1">1</definedName>
    <definedName name="solver_rel15" localSheetId="10" hidden="1">1</definedName>
    <definedName name="solver_rel15" localSheetId="2" hidden="1">1</definedName>
    <definedName name="solver_rel15" localSheetId="3" hidden="1">1</definedName>
    <definedName name="solver_rel15" localSheetId="4" hidden="1">1</definedName>
    <definedName name="solver_rel15" localSheetId="5" hidden="1">1</definedName>
    <definedName name="solver_rel15" localSheetId="6" hidden="1">1</definedName>
    <definedName name="solver_rel15" localSheetId="7" hidden="1">1</definedName>
    <definedName name="solver_rel16" localSheetId="1" hidden="1">3</definedName>
    <definedName name="solver_rel16" localSheetId="8" hidden="1">3</definedName>
    <definedName name="solver_rel16" localSheetId="9" hidden="1">3</definedName>
    <definedName name="solver_rel16" localSheetId="10" hidden="1">3</definedName>
    <definedName name="solver_rel16" localSheetId="2" hidden="1">3</definedName>
    <definedName name="solver_rel16" localSheetId="3" hidden="1">3</definedName>
    <definedName name="solver_rel16" localSheetId="4" hidden="1">3</definedName>
    <definedName name="solver_rel16" localSheetId="5" hidden="1">3</definedName>
    <definedName name="solver_rel16" localSheetId="6" hidden="1">3</definedName>
    <definedName name="solver_rel16" localSheetId="7" hidden="1">3</definedName>
    <definedName name="solver_rel17" localSheetId="1" hidden="1">1</definedName>
    <definedName name="solver_rel17" localSheetId="8" hidden="1">1</definedName>
    <definedName name="solver_rel17" localSheetId="9" hidden="1">1</definedName>
    <definedName name="solver_rel17" localSheetId="10" hidden="1">1</definedName>
    <definedName name="solver_rel17" localSheetId="2" hidden="1">1</definedName>
    <definedName name="solver_rel17" localSheetId="3" hidden="1">1</definedName>
    <definedName name="solver_rel17" localSheetId="4" hidden="1">1</definedName>
    <definedName name="solver_rel17" localSheetId="5" hidden="1">1</definedName>
    <definedName name="solver_rel17" localSheetId="6" hidden="1">1</definedName>
    <definedName name="solver_rel17" localSheetId="7" hidden="1">1</definedName>
    <definedName name="solver_rel18" localSheetId="1" hidden="1">3</definedName>
    <definedName name="solver_rel18" localSheetId="8" hidden="1">3</definedName>
    <definedName name="solver_rel18" localSheetId="9" hidden="1">3</definedName>
    <definedName name="solver_rel18" localSheetId="10" hidden="1">3</definedName>
    <definedName name="solver_rel18" localSheetId="2" hidden="1">3</definedName>
    <definedName name="solver_rel18" localSheetId="3" hidden="1">3</definedName>
    <definedName name="solver_rel18" localSheetId="4" hidden="1">3</definedName>
    <definedName name="solver_rel18" localSheetId="5" hidden="1">3</definedName>
    <definedName name="solver_rel18" localSheetId="6" hidden="1">3</definedName>
    <definedName name="solver_rel18" localSheetId="7" hidden="1">3</definedName>
    <definedName name="solver_rel19" localSheetId="1" hidden="1">1</definedName>
    <definedName name="solver_rel19" localSheetId="8" hidden="1">1</definedName>
    <definedName name="solver_rel19" localSheetId="9" hidden="1">1</definedName>
    <definedName name="solver_rel19" localSheetId="10" hidden="1">1</definedName>
    <definedName name="solver_rel19" localSheetId="2" hidden="1">1</definedName>
    <definedName name="solver_rel19" localSheetId="3" hidden="1">1</definedName>
    <definedName name="solver_rel19" localSheetId="4" hidden="1">1</definedName>
    <definedName name="solver_rel19" localSheetId="5" hidden="1">1</definedName>
    <definedName name="solver_rel19" localSheetId="6" hidden="1">1</definedName>
    <definedName name="solver_rel19" localSheetId="7" hidden="1">1</definedName>
    <definedName name="solver_rel2" localSheetId="1" hidden="1">3</definedName>
    <definedName name="solver_rel2" localSheetId="8" hidden="1">3</definedName>
    <definedName name="solver_rel2" localSheetId="9" hidden="1">3</definedName>
    <definedName name="solver_rel2" localSheetId="10" hidden="1">3</definedName>
    <definedName name="solver_rel2" localSheetId="2" hidden="1">3</definedName>
    <definedName name="solver_rel2" localSheetId="3" hidden="1">3</definedName>
    <definedName name="solver_rel2" localSheetId="4" hidden="1">3</definedName>
    <definedName name="solver_rel2" localSheetId="5" hidden="1">3</definedName>
    <definedName name="solver_rel2" localSheetId="6" hidden="1">3</definedName>
    <definedName name="solver_rel2" localSheetId="7" hidden="1">3</definedName>
    <definedName name="solver_rel20" localSheetId="1" hidden="1">3</definedName>
    <definedName name="solver_rel20" localSheetId="8" hidden="1">3</definedName>
    <definedName name="solver_rel20" localSheetId="9" hidden="1">3</definedName>
    <definedName name="solver_rel20" localSheetId="10" hidden="1">3</definedName>
    <definedName name="solver_rel20" localSheetId="2" hidden="1">3</definedName>
    <definedName name="solver_rel20" localSheetId="3" hidden="1">3</definedName>
    <definedName name="solver_rel20" localSheetId="4" hidden="1">3</definedName>
    <definedName name="solver_rel20" localSheetId="5" hidden="1">3</definedName>
    <definedName name="solver_rel20" localSheetId="6" hidden="1">3</definedName>
    <definedName name="solver_rel20" localSheetId="7" hidden="1">3</definedName>
    <definedName name="solver_rel21" localSheetId="1" hidden="1">1</definedName>
    <definedName name="solver_rel21" localSheetId="8" hidden="1">1</definedName>
    <definedName name="solver_rel21" localSheetId="9" hidden="1">1</definedName>
    <definedName name="solver_rel21" localSheetId="10" hidden="1">1</definedName>
    <definedName name="solver_rel21" localSheetId="2" hidden="1">1</definedName>
    <definedName name="solver_rel21" localSheetId="3" hidden="1">1</definedName>
    <definedName name="solver_rel21" localSheetId="4" hidden="1">1</definedName>
    <definedName name="solver_rel21" localSheetId="5" hidden="1">1</definedName>
    <definedName name="solver_rel21" localSheetId="6" hidden="1">1</definedName>
    <definedName name="solver_rel21" localSheetId="7" hidden="1">1</definedName>
    <definedName name="solver_rel22" localSheetId="1" hidden="1">3</definedName>
    <definedName name="solver_rel22" localSheetId="8" hidden="1">3</definedName>
    <definedName name="solver_rel22" localSheetId="9" hidden="1">3</definedName>
    <definedName name="solver_rel22" localSheetId="10" hidden="1">3</definedName>
    <definedName name="solver_rel22" localSheetId="2" hidden="1">3</definedName>
    <definedName name="solver_rel22" localSheetId="3" hidden="1">3</definedName>
    <definedName name="solver_rel22" localSheetId="4" hidden="1">3</definedName>
    <definedName name="solver_rel22" localSheetId="5" hidden="1">3</definedName>
    <definedName name="solver_rel22" localSheetId="6" hidden="1">3</definedName>
    <definedName name="solver_rel22" localSheetId="7" hidden="1">3</definedName>
    <definedName name="solver_rel23" localSheetId="1" hidden="1">1</definedName>
    <definedName name="solver_rel23" localSheetId="8" hidden="1">1</definedName>
    <definedName name="solver_rel23" localSheetId="9" hidden="1">1</definedName>
    <definedName name="solver_rel23" localSheetId="10" hidden="1">1</definedName>
    <definedName name="solver_rel23" localSheetId="2" hidden="1">1</definedName>
    <definedName name="solver_rel23" localSheetId="3" hidden="1">1</definedName>
    <definedName name="solver_rel23" localSheetId="4" hidden="1">1</definedName>
    <definedName name="solver_rel23" localSheetId="5" hidden="1">1</definedName>
    <definedName name="solver_rel23" localSheetId="6" hidden="1">1</definedName>
    <definedName name="solver_rel23" localSheetId="7" hidden="1">1</definedName>
    <definedName name="solver_rel24" localSheetId="1" hidden="1">3</definedName>
    <definedName name="solver_rel24" localSheetId="8" hidden="1">3</definedName>
    <definedName name="solver_rel24" localSheetId="9" hidden="1">3</definedName>
    <definedName name="solver_rel24" localSheetId="10" hidden="1">3</definedName>
    <definedName name="solver_rel24" localSheetId="2" hidden="1">3</definedName>
    <definedName name="solver_rel24" localSheetId="3" hidden="1">3</definedName>
    <definedName name="solver_rel24" localSheetId="4" hidden="1">3</definedName>
    <definedName name="solver_rel24" localSheetId="5" hidden="1">3</definedName>
    <definedName name="solver_rel24" localSheetId="6" hidden="1">3</definedName>
    <definedName name="solver_rel24" localSheetId="7" hidden="1">3</definedName>
    <definedName name="solver_rel25" localSheetId="1" hidden="1">1</definedName>
    <definedName name="solver_rel25" localSheetId="8" hidden="1">1</definedName>
    <definedName name="solver_rel25" localSheetId="9" hidden="1">1</definedName>
    <definedName name="solver_rel25" localSheetId="10" hidden="1">1</definedName>
    <definedName name="solver_rel25" localSheetId="2" hidden="1">1</definedName>
    <definedName name="solver_rel25" localSheetId="3" hidden="1">1</definedName>
    <definedName name="solver_rel25" localSheetId="4" hidden="1">1</definedName>
    <definedName name="solver_rel25" localSheetId="5" hidden="1">1</definedName>
    <definedName name="solver_rel25" localSheetId="6" hidden="1">1</definedName>
    <definedName name="solver_rel25" localSheetId="7" hidden="1">1</definedName>
    <definedName name="solver_rel26" localSheetId="1" hidden="1">3</definedName>
    <definedName name="solver_rel26" localSheetId="8" hidden="1">3</definedName>
    <definedName name="solver_rel26" localSheetId="9" hidden="1">3</definedName>
    <definedName name="solver_rel26" localSheetId="10" hidden="1">3</definedName>
    <definedName name="solver_rel26" localSheetId="2" hidden="1">3</definedName>
    <definedName name="solver_rel26" localSheetId="3" hidden="1">3</definedName>
    <definedName name="solver_rel26" localSheetId="4" hidden="1">3</definedName>
    <definedName name="solver_rel26" localSheetId="5" hidden="1">3</definedName>
    <definedName name="solver_rel26" localSheetId="6" hidden="1">3</definedName>
    <definedName name="solver_rel26" localSheetId="7" hidden="1">3</definedName>
    <definedName name="solver_rel27" localSheetId="1" hidden="1">1</definedName>
    <definedName name="solver_rel27" localSheetId="8" hidden="1">1</definedName>
    <definedName name="solver_rel27" localSheetId="9" hidden="1">1</definedName>
    <definedName name="solver_rel27" localSheetId="10" hidden="1">1</definedName>
    <definedName name="solver_rel27" localSheetId="2" hidden="1">1</definedName>
    <definedName name="solver_rel27" localSheetId="3" hidden="1">1</definedName>
    <definedName name="solver_rel27" localSheetId="4" hidden="1">1</definedName>
    <definedName name="solver_rel27" localSheetId="5" hidden="1">1</definedName>
    <definedName name="solver_rel27" localSheetId="6" hidden="1">1</definedName>
    <definedName name="solver_rel27" localSheetId="7" hidden="1">1</definedName>
    <definedName name="solver_rel28" localSheetId="1" hidden="1">3</definedName>
    <definedName name="solver_rel28" localSheetId="8" hidden="1">3</definedName>
    <definedName name="solver_rel28" localSheetId="9" hidden="1">3</definedName>
    <definedName name="solver_rel28" localSheetId="10" hidden="1">3</definedName>
    <definedName name="solver_rel28" localSheetId="2" hidden="1">3</definedName>
    <definedName name="solver_rel28" localSheetId="3" hidden="1">3</definedName>
    <definedName name="solver_rel28" localSheetId="4" hidden="1">3</definedName>
    <definedName name="solver_rel28" localSheetId="5" hidden="1">3</definedName>
    <definedName name="solver_rel28" localSheetId="6" hidden="1">3</definedName>
    <definedName name="solver_rel28" localSheetId="7" hidden="1">3</definedName>
    <definedName name="solver_rel29" localSheetId="1" hidden="1">1</definedName>
    <definedName name="solver_rel29" localSheetId="8" hidden="1">1</definedName>
    <definedName name="solver_rel29" localSheetId="9" hidden="1">1</definedName>
    <definedName name="solver_rel29" localSheetId="10" hidden="1">1</definedName>
    <definedName name="solver_rel29" localSheetId="2" hidden="1">1</definedName>
    <definedName name="solver_rel29" localSheetId="3" hidden="1">1</definedName>
    <definedName name="solver_rel29" localSheetId="4" hidden="1">1</definedName>
    <definedName name="solver_rel29" localSheetId="5" hidden="1">1</definedName>
    <definedName name="solver_rel29" localSheetId="6" hidden="1">1</definedName>
    <definedName name="solver_rel29" localSheetId="7" hidden="1">1</definedName>
    <definedName name="solver_rel3" localSheetId="1" hidden="1">1</definedName>
    <definedName name="solver_rel3" localSheetId="8" hidden="1">1</definedName>
    <definedName name="solver_rel3" localSheetId="9" hidden="1">1</definedName>
    <definedName name="solver_rel3" localSheetId="10" hidden="1">1</definedName>
    <definedName name="solver_rel3" localSheetId="2" hidden="1">1</definedName>
    <definedName name="solver_rel3" localSheetId="3" hidden="1">1</definedName>
    <definedName name="solver_rel3" localSheetId="4" hidden="1">1</definedName>
    <definedName name="solver_rel3" localSheetId="5" hidden="1">1</definedName>
    <definedName name="solver_rel3" localSheetId="6" hidden="1">1</definedName>
    <definedName name="solver_rel3" localSheetId="7" hidden="1">1</definedName>
    <definedName name="solver_rel30" localSheetId="1" hidden="1">3</definedName>
    <definedName name="solver_rel30" localSheetId="8" hidden="1">3</definedName>
    <definedName name="solver_rel30" localSheetId="9" hidden="1">3</definedName>
    <definedName name="solver_rel30" localSheetId="10" hidden="1">3</definedName>
    <definedName name="solver_rel30" localSheetId="2" hidden="1">3</definedName>
    <definedName name="solver_rel30" localSheetId="3" hidden="1">3</definedName>
    <definedName name="solver_rel30" localSheetId="4" hidden="1">3</definedName>
    <definedName name="solver_rel30" localSheetId="5" hidden="1">3</definedName>
    <definedName name="solver_rel30" localSheetId="6" hidden="1">3</definedName>
    <definedName name="solver_rel30" localSheetId="7" hidden="1">3</definedName>
    <definedName name="solver_rel31" localSheetId="1" hidden="1">1</definedName>
    <definedName name="solver_rel31" localSheetId="8" hidden="1">1</definedName>
    <definedName name="solver_rel31" localSheetId="9" hidden="1">1</definedName>
    <definedName name="solver_rel31" localSheetId="10" hidden="1">1</definedName>
    <definedName name="solver_rel31" localSheetId="2" hidden="1">1</definedName>
    <definedName name="solver_rel31" localSheetId="3" hidden="1">1</definedName>
    <definedName name="solver_rel31" localSheetId="4" hidden="1">1</definedName>
    <definedName name="solver_rel31" localSheetId="5" hidden="1">1</definedName>
    <definedName name="solver_rel31" localSheetId="6" hidden="1">1</definedName>
    <definedName name="solver_rel31" localSheetId="7" hidden="1">1</definedName>
    <definedName name="solver_rel32" localSheetId="1" hidden="1">3</definedName>
    <definedName name="solver_rel32" localSheetId="8" hidden="1">3</definedName>
    <definedName name="solver_rel32" localSheetId="9" hidden="1">3</definedName>
    <definedName name="solver_rel32" localSheetId="10" hidden="1">3</definedName>
    <definedName name="solver_rel32" localSheetId="2" hidden="1">3</definedName>
    <definedName name="solver_rel32" localSheetId="3" hidden="1">3</definedName>
    <definedName name="solver_rel32" localSheetId="4" hidden="1">3</definedName>
    <definedName name="solver_rel32" localSheetId="5" hidden="1">3</definedName>
    <definedName name="solver_rel32" localSheetId="6" hidden="1">3</definedName>
    <definedName name="solver_rel32" localSheetId="7" hidden="1">3</definedName>
    <definedName name="solver_rel33" localSheetId="1" hidden="1">1</definedName>
    <definedName name="solver_rel33" localSheetId="8" hidden="1">1</definedName>
    <definedName name="solver_rel33" localSheetId="9" hidden="1">1</definedName>
    <definedName name="solver_rel33" localSheetId="10" hidden="1">1</definedName>
    <definedName name="solver_rel33" localSheetId="2" hidden="1">1</definedName>
    <definedName name="solver_rel33" localSheetId="3" hidden="1">1</definedName>
    <definedName name="solver_rel33" localSheetId="4" hidden="1">1</definedName>
    <definedName name="solver_rel33" localSheetId="5" hidden="1">1</definedName>
    <definedName name="solver_rel33" localSheetId="6" hidden="1">1</definedName>
    <definedName name="solver_rel33" localSheetId="7" hidden="1">1</definedName>
    <definedName name="solver_rel34" localSheetId="1" hidden="1">3</definedName>
    <definedName name="solver_rel34" localSheetId="8" hidden="1">3</definedName>
    <definedName name="solver_rel34" localSheetId="9" hidden="1">3</definedName>
    <definedName name="solver_rel34" localSheetId="10" hidden="1">3</definedName>
    <definedName name="solver_rel34" localSheetId="2" hidden="1">3</definedName>
    <definedName name="solver_rel34" localSheetId="3" hidden="1">3</definedName>
    <definedName name="solver_rel34" localSheetId="4" hidden="1">3</definedName>
    <definedName name="solver_rel34" localSheetId="5" hidden="1">3</definedName>
    <definedName name="solver_rel34" localSheetId="6" hidden="1">3</definedName>
    <definedName name="solver_rel34" localSheetId="7" hidden="1">3</definedName>
    <definedName name="solver_rel35" localSheetId="1" hidden="1">2</definedName>
    <definedName name="solver_rel35" localSheetId="8" hidden="1">2</definedName>
    <definedName name="solver_rel35" localSheetId="9" hidden="1">2</definedName>
    <definedName name="solver_rel35" localSheetId="10" hidden="1">2</definedName>
    <definedName name="solver_rel35" localSheetId="2" hidden="1">2</definedName>
    <definedName name="solver_rel35" localSheetId="3" hidden="1">2</definedName>
    <definedName name="solver_rel35" localSheetId="4" hidden="1">2</definedName>
    <definedName name="solver_rel35" localSheetId="5" hidden="1">2</definedName>
    <definedName name="solver_rel35" localSheetId="6" hidden="1">2</definedName>
    <definedName name="solver_rel35" localSheetId="7" hidden="1">2</definedName>
    <definedName name="solver_rel36" localSheetId="1" hidden="1">1</definedName>
    <definedName name="solver_rel36" localSheetId="8" hidden="1">1</definedName>
    <definedName name="solver_rel36" localSheetId="9" hidden="1">1</definedName>
    <definedName name="solver_rel36" localSheetId="10" hidden="1">1</definedName>
    <definedName name="solver_rel36" localSheetId="2" hidden="1">1</definedName>
    <definedName name="solver_rel36" localSheetId="3" hidden="1">1</definedName>
    <definedName name="solver_rel36" localSheetId="4" hidden="1">1</definedName>
    <definedName name="solver_rel36" localSheetId="5" hidden="1">1</definedName>
    <definedName name="solver_rel36" localSheetId="6" hidden="1">1</definedName>
    <definedName name="solver_rel36" localSheetId="7" hidden="1">1</definedName>
    <definedName name="solver_rel37" localSheetId="1" hidden="1">3</definedName>
    <definedName name="solver_rel37" localSheetId="8" hidden="1">3</definedName>
    <definedName name="solver_rel37" localSheetId="9" hidden="1">3</definedName>
    <definedName name="solver_rel37" localSheetId="10" hidden="1">3</definedName>
    <definedName name="solver_rel37" localSheetId="2" hidden="1">3</definedName>
    <definedName name="solver_rel37" localSheetId="3" hidden="1">3</definedName>
    <definedName name="solver_rel37" localSheetId="4" hidden="1">3</definedName>
    <definedName name="solver_rel37" localSheetId="5" hidden="1">3</definedName>
    <definedName name="solver_rel37" localSheetId="6" hidden="1">3</definedName>
    <definedName name="solver_rel37" localSheetId="7" hidden="1">3</definedName>
    <definedName name="solver_rel38" localSheetId="1" hidden="1">1</definedName>
    <definedName name="solver_rel38" localSheetId="8" hidden="1">1</definedName>
    <definedName name="solver_rel38" localSheetId="9" hidden="1">1</definedName>
    <definedName name="solver_rel38" localSheetId="10" hidden="1">1</definedName>
    <definedName name="solver_rel38" localSheetId="2" hidden="1">1</definedName>
    <definedName name="solver_rel38" localSheetId="3" hidden="1">1</definedName>
    <definedName name="solver_rel38" localSheetId="4" hidden="1">1</definedName>
    <definedName name="solver_rel38" localSheetId="5" hidden="1">1</definedName>
    <definedName name="solver_rel38" localSheetId="6" hidden="1">1</definedName>
    <definedName name="solver_rel38" localSheetId="7" hidden="1">1</definedName>
    <definedName name="solver_rel39" localSheetId="1" hidden="1">3</definedName>
    <definedName name="solver_rel39" localSheetId="8" hidden="1">3</definedName>
    <definedName name="solver_rel39" localSheetId="9" hidden="1">3</definedName>
    <definedName name="solver_rel39" localSheetId="10" hidden="1">3</definedName>
    <definedName name="solver_rel39" localSheetId="2" hidden="1">3</definedName>
    <definedName name="solver_rel39" localSheetId="3" hidden="1">3</definedName>
    <definedName name="solver_rel39" localSheetId="4" hidden="1">3</definedName>
    <definedName name="solver_rel39" localSheetId="5" hidden="1">3</definedName>
    <definedName name="solver_rel39" localSheetId="6" hidden="1">3</definedName>
    <definedName name="solver_rel39" localSheetId="7" hidden="1">3</definedName>
    <definedName name="solver_rel4" localSheetId="1" hidden="1">3</definedName>
    <definedName name="solver_rel4" localSheetId="8" hidden="1">3</definedName>
    <definedName name="solver_rel4" localSheetId="9" hidden="1">3</definedName>
    <definedName name="solver_rel4" localSheetId="10" hidden="1">3</definedName>
    <definedName name="solver_rel4" localSheetId="2" hidden="1">3</definedName>
    <definedName name="solver_rel4" localSheetId="3" hidden="1">3</definedName>
    <definedName name="solver_rel4" localSheetId="4" hidden="1">3</definedName>
    <definedName name="solver_rel4" localSheetId="5" hidden="1">3</definedName>
    <definedName name="solver_rel4" localSheetId="6" hidden="1">3</definedName>
    <definedName name="solver_rel4" localSheetId="7" hidden="1">3</definedName>
    <definedName name="solver_rel40" localSheetId="1" hidden="1">1</definedName>
    <definedName name="solver_rel40" localSheetId="8" hidden="1">1</definedName>
    <definedName name="solver_rel40" localSheetId="9" hidden="1">1</definedName>
    <definedName name="solver_rel40" localSheetId="10" hidden="1">1</definedName>
    <definedName name="solver_rel40" localSheetId="2" hidden="1">1</definedName>
    <definedName name="solver_rel40" localSheetId="3" hidden="1">1</definedName>
    <definedName name="solver_rel40" localSheetId="4" hidden="1">1</definedName>
    <definedName name="solver_rel40" localSheetId="5" hidden="1">1</definedName>
    <definedName name="solver_rel40" localSheetId="6" hidden="1">1</definedName>
    <definedName name="solver_rel40" localSheetId="7" hidden="1">1</definedName>
    <definedName name="solver_rel41" localSheetId="1" hidden="1">3</definedName>
    <definedName name="solver_rel41" localSheetId="8" hidden="1">3</definedName>
    <definedName name="solver_rel41" localSheetId="9" hidden="1">3</definedName>
    <definedName name="solver_rel41" localSheetId="10" hidden="1">3</definedName>
    <definedName name="solver_rel41" localSheetId="2" hidden="1">3</definedName>
    <definedName name="solver_rel41" localSheetId="3" hidden="1">3</definedName>
    <definedName name="solver_rel41" localSheetId="4" hidden="1">3</definedName>
    <definedName name="solver_rel41" localSheetId="5" hidden="1">3</definedName>
    <definedName name="solver_rel41" localSheetId="6" hidden="1">3</definedName>
    <definedName name="solver_rel41" localSheetId="7" hidden="1">3</definedName>
    <definedName name="solver_rel42" localSheetId="1" hidden="1">3</definedName>
    <definedName name="solver_rel42" localSheetId="8" hidden="1">3</definedName>
    <definedName name="solver_rel42" localSheetId="9" hidden="1">3</definedName>
    <definedName name="solver_rel42" localSheetId="10" hidden="1">3</definedName>
    <definedName name="solver_rel42" localSheetId="2" hidden="1">3</definedName>
    <definedName name="solver_rel42" localSheetId="3" hidden="1">3</definedName>
    <definedName name="solver_rel42" localSheetId="4" hidden="1">3</definedName>
    <definedName name="solver_rel42" localSheetId="5" hidden="1">3</definedName>
    <definedName name="solver_rel42" localSheetId="6" hidden="1">3</definedName>
    <definedName name="solver_rel42" localSheetId="7" hidden="1">3</definedName>
    <definedName name="solver_rel43" localSheetId="1" hidden="1">3</definedName>
    <definedName name="solver_rel43" localSheetId="8" hidden="1">3</definedName>
    <definedName name="solver_rel43" localSheetId="9" hidden="1">3</definedName>
    <definedName name="solver_rel43" localSheetId="10" hidden="1">3</definedName>
    <definedName name="solver_rel43" localSheetId="2" hidden="1">3</definedName>
    <definedName name="solver_rel43" localSheetId="3" hidden="1">3</definedName>
    <definedName name="solver_rel43" localSheetId="4" hidden="1">3</definedName>
    <definedName name="solver_rel43" localSheetId="5" hidden="1">3</definedName>
    <definedName name="solver_rel43" localSheetId="6" hidden="1">3</definedName>
    <definedName name="solver_rel43" localSheetId="7" hidden="1">3</definedName>
    <definedName name="solver_rel5" localSheetId="1" hidden="1">1</definedName>
    <definedName name="solver_rel5" localSheetId="8" hidden="1">1</definedName>
    <definedName name="solver_rel5" localSheetId="9" hidden="1">1</definedName>
    <definedName name="solver_rel5" localSheetId="10" hidden="1">1</definedName>
    <definedName name="solver_rel5" localSheetId="2" hidden="1">1</definedName>
    <definedName name="solver_rel5" localSheetId="3" hidden="1">1</definedName>
    <definedName name="solver_rel5" localSheetId="4" hidden="1">1</definedName>
    <definedName name="solver_rel5" localSheetId="5" hidden="1">1</definedName>
    <definedName name="solver_rel5" localSheetId="6" hidden="1">1</definedName>
    <definedName name="solver_rel5" localSheetId="7" hidden="1">1</definedName>
    <definedName name="solver_rel6" localSheetId="1" hidden="1">3</definedName>
    <definedName name="solver_rel6" localSheetId="8" hidden="1">3</definedName>
    <definedName name="solver_rel6" localSheetId="9" hidden="1">3</definedName>
    <definedName name="solver_rel6" localSheetId="10" hidden="1">3</definedName>
    <definedName name="solver_rel6" localSheetId="2" hidden="1">3</definedName>
    <definedName name="solver_rel6" localSheetId="3" hidden="1">3</definedName>
    <definedName name="solver_rel6" localSheetId="4" hidden="1">3</definedName>
    <definedName name="solver_rel6" localSheetId="5" hidden="1">3</definedName>
    <definedName name="solver_rel6" localSheetId="6" hidden="1">3</definedName>
    <definedName name="solver_rel6" localSheetId="7" hidden="1">3</definedName>
    <definedName name="solver_rel7" localSheetId="1" hidden="1">1</definedName>
    <definedName name="solver_rel7" localSheetId="8" hidden="1">1</definedName>
    <definedName name="solver_rel7" localSheetId="9" hidden="1">1</definedName>
    <definedName name="solver_rel7" localSheetId="10" hidden="1">1</definedName>
    <definedName name="solver_rel7" localSheetId="2" hidden="1">1</definedName>
    <definedName name="solver_rel7" localSheetId="3" hidden="1">1</definedName>
    <definedName name="solver_rel7" localSheetId="4" hidden="1">1</definedName>
    <definedName name="solver_rel7" localSheetId="5" hidden="1">1</definedName>
    <definedName name="solver_rel7" localSheetId="6" hidden="1">1</definedName>
    <definedName name="solver_rel7" localSheetId="7" hidden="1">1</definedName>
    <definedName name="solver_rel8" localSheetId="1" hidden="1">3</definedName>
    <definedName name="solver_rel8" localSheetId="8" hidden="1">3</definedName>
    <definedName name="solver_rel8" localSheetId="9" hidden="1">3</definedName>
    <definedName name="solver_rel8" localSheetId="10" hidden="1">3</definedName>
    <definedName name="solver_rel8" localSheetId="2" hidden="1">3</definedName>
    <definedName name="solver_rel8" localSheetId="3" hidden="1">3</definedName>
    <definedName name="solver_rel8" localSheetId="4" hidden="1">3</definedName>
    <definedName name="solver_rel8" localSheetId="5" hidden="1">3</definedName>
    <definedName name="solver_rel8" localSheetId="6" hidden="1">3</definedName>
    <definedName name="solver_rel8" localSheetId="7" hidden="1">3</definedName>
    <definedName name="solver_rel9" localSheetId="1" hidden="1">1</definedName>
    <definedName name="solver_rel9" localSheetId="8" hidden="1">1</definedName>
    <definedName name="solver_rel9" localSheetId="9" hidden="1">1</definedName>
    <definedName name="solver_rel9" localSheetId="10" hidden="1">1</definedName>
    <definedName name="solver_rel9" localSheetId="2" hidden="1">1</definedName>
    <definedName name="solver_rel9" localSheetId="3" hidden="1">1</definedName>
    <definedName name="solver_rel9" localSheetId="4" hidden="1">1</definedName>
    <definedName name="solver_rel9" localSheetId="5" hidden="1">1</definedName>
    <definedName name="solver_rel9" localSheetId="6" hidden="1">1</definedName>
    <definedName name="solver_rel9" localSheetId="7" hidden="1">1</definedName>
    <definedName name="solver_rhs1" localSheetId="1" hidden="1">'1'!#REF!</definedName>
    <definedName name="solver_rhs1" localSheetId="8" hidden="1">'10'!$B$27</definedName>
    <definedName name="solver_rhs1" localSheetId="9" hidden="1">'11'!$B$27</definedName>
    <definedName name="solver_rhs1" localSheetId="10" hidden="1">'12'!$B$27</definedName>
    <definedName name="solver_rhs1" localSheetId="2" hidden="1">'2'!$B$28</definedName>
    <definedName name="solver_rhs1" localSheetId="3" hidden="1">'3'!$B$28</definedName>
    <definedName name="solver_rhs1" localSheetId="4" hidden="1">'4'!$B$27</definedName>
    <definedName name="solver_rhs1" localSheetId="5" hidden="1">'5'!$B$27</definedName>
    <definedName name="solver_rhs1" localSheetId="6" hidden="1">'6'!$B$27</definedName>
    <definedName name="solver_rhs1" localSheetId="7" hidden="1">'7-9'!$B$27</definedName>
    <definedName name="solver_rhs10" localSheetId="1" hidden="1">0</definedName>
    <definedName name="solver_rhs10" localSheetId="8" hidden="1">0</definedName>
    <definedName name="solver_rhs10" localSheetId="9" hidden="1">0</definedName>
    <definedName name="solver_rhs10" localSheetId="10" hidden="1">0</definedName>
    <definedName name="solver_rhs10" localSheetId="2" hidden="1">0</definedName>
    <definedName name="solver_rhs10" localSheetId="3" hidden="1">0</definedName>
    <definedName name="solver_rhs10" localSheetId="4" hidden="1">0</definedName>
    <definedName name="solver_rhs10" localSheetId="5" hidden="1">0</definedName>
    <definedName name="solver_rhs10" localSheetId="6" hidden="1">0</definedName>
    <definedName name="solver_rhs10" localSheetId="7" hidden="1">0</definedName>
    <definedName name="solver_rhs11" localSheetId="1" hidden="1">'1'!#REF!</definedName>
    <definedName name="solver_rhs11" localSheetId="8" hidden="1">'10'!$B$27</definedName>
    <definedName name="solver_rhs11" localSheetId="9" hidden="1">'11'!$B$27</definedName>
    <definedName name="solver_rhs11" localSheetId="10" hidden="1">'12'!$B$27</definedName>
    <definedName name="solver_rhs11" localSheetId="2" hidden="1">'2'!$B$28</definedName>
    <definedName name="solver_rhs11" localSheetId="3" hidden="1">'3'!$B$28</definedName>
    <definedName name="solver_rhs11" localSheetId="4" hidden="1">'4'!$B$27</definedName>
    <definedName name="solver_rhs11" localSheetId="5" hidden="1">'5'!$B$27</definedName>
    <definedName name="solver_rhs11" localSheetId="6" hidden="1">'6'!$B$27</definedName>
    <definedName name="solver_rhs11" localSheetId="7" hidden="1">'7-9'!$B$27</definedName>
    <definedName name="solver_rhs12" localSheetId="1" hidden="1">0</definedName>
    <definedName name="solver_rhs12" localSheetId="8" hidden="1">0</definedName>
    <definedName name="solver_rhs12" localSheetId="9" hidden="1">0</definedName>
    <definedName name="solver_rhs12" localSheetId="10" hidden="1">0</definedName>
    <definedName name="solver_rhs12" localSheetId="2" hidden="1">0</definedName>
    <definedName name="solver_rhs12" localSheetId="3" hidden="1">0</definedName>
    <definedName name="solver_rhs12" localSheetId="4" hidden="1">0</definedName>
    <definedName name="solver_rhs12" localSheetId="5" hidden="1">0</definedName>
    <definedName name="solver_rhs12" localSheetId="6" hidden="1">0</definedName>
    <definedName name="solver_rhs12" localSheetId="7" hidden="1">0</definedName>
    <definedName name="solver_rhs13" localSheetId="1" hidden="1">'1'!#REF!</definedName>
    <definedName name="solver_rhs13" localSheetId="8" hidden="1">'10'!$B$27</definedName>
    <definedName name="solver_rhs13" localSheetId="9" hidden="1">'11'!$B$27</definedName>
    <definedName name="solver_rhs13" localSheetId="10" hidden="1">'12'!$B$27</definedName>
    <definedName name="solver_rhs13" localSheetId="2" hidden="1">'2'!$B$28</definedName>
    <definedName name="solver_rhs13" localSheetId="3" hidden="1">'3'!$B$28</definedName>
    <definedName name="solver_rhs13" localSheetId="4" hidden="1">'4'!$B$27</definedName>
    <definedName name="solver_rhs13" localSheetId="5" hidden="1">'5'!$B$27</definedName>
    <definedName name="solver_rhs13" localSheetId="6" hidden="1">'6'!$B$27</definedName>
    <definedName name="solver_rhs13" localSheetId="7" hidden="1">'7-9'!$B$27</definedName>
    <definedName name="solver_rhs14" localSheetId="1" hidden="1">0</definedName>
    <definedName name="solver_rhs14" localSheetId="8" hidden="1">0</definedName>
    <definedName name="solver_rhs14" localSheetId="9" hidden="1">0</definedName>
    <definedName name="solver_rhs14" localSheetId="10" hidden="1">0</definedName>
    <definedName name="solver_rhs14" localSheetId="2" hidden="1">0</definedName>
    <definedName name="solver_rhs14" localSheetId="3" hidden="1">0</definedName>
    <definedName name="solver_rhs14" localSheetId="4" hidden="1">0</definedName>
    <definedName name="solver_rhs14" localSheetId="5" hidden="1">0</definedName>
    <definedName name="solver_rhs14" localSheetId="6" hidden="1">0</definedName>
    <definedName name="solver_rhs14" localSheetId="7" hidden="1">0</definedName>
    <definedName name="solver_rhs15" localSheetId="1" hidden="1">'1'!#REF!</definedName>
    <definedName name="solver_rhs15" localSheetId="8" hidden="1">'10'!$B$27</definedName>
    <definedName name="solver_rhs15" localSheetId="9" hidden="1">'11'!$B$27</definedName>
    <definedName name="solver_rhs15" localSheetId="10" hidden="1">'12'!$B$27</definedName>
    <definedName name="solver_rhs15" localSheetId="2" hidden="1">'2'!$B$28</definedName>
    <definedName name="solver_rhs15" localSheetId="3" hidden="1">'3'!$B$28</definedName>
    <definedName name="solver_rhs15" localSheetId="4" hidden="1">'4'!$B$27</definedName>
    <definedName name="solver_rhs15" localSheetId="5" hidden="1">'5'!$B$27</definedName>
    <definedName name="solver_rhs15" localSheetId="6" hidden="1">'6'!$B$27</definedName>
    <definedName name="solver_rhs15" localSheetId="7" hidden="1">'7-9'!$B$27</definedName>
    <definedName name="solver_rhs16" localSheetId="1" hidden="1">0</definedName>
    <definedName name="solver_rhs16" localSheetId="8" hidden="1">0</definedName>
    <definedName name="solver_rhs16" localSheetId="9" hidden="1">0</definedName>
    <definedName name="solver_rhs16" localSheetId="10" hidden="1">0</definedName>
    <definedName name="solver_rhs16" localSheetId="2" hidden="1">0</definedName>
    <definedName name="solver_rhs16" localSheetId="3" hidden="1">0</definedName>
    <definedName name="solver_rhs16" localSheetId="4" hidden="1">0</definedName>
    <definedName name="solver_rhs16" localSheetId="5" hidden="1">0</definedName>
    <definedName name="solver_rhs16" localSheetId="6" hidden="1">0</definedName>
    <definedName name="solver_rhs16" localSheetId="7" hidden="1">0</definedName>
    <definedName name="solver_rhs17" localSheetId="1" hidden="1">'1'!#REF!</definedName>
    <definedName name="solver_rhs17" localSheetId="8" hidden="1">'10'!$B$27</definedName>
    <definedName name="solver_rhs17" localSheetId="9" hidden="1">'11'!$B$27</definedName>
    <definedName name="solver_rhs17" localSheetId="10" hidden="1">'12'!$B$27</definedName>
    <definedName name="solver_rhs17" localSheetId="2" hidden="1">'2'!$B$28</definedName>
    <definedName name="solver_rhs17" localSheetId="3" hidden="1">'3'!$B$28</definedName>
    <definedName name="solver_rhs17" localSheetId="4" hidden="1">'4'!$B$27</definedName>
    <definedName name="solver_rhs17" localSheetId="5" hidden="1">'5'!$B$27</definedName>
    <definedName name="solver_rhs17" localSheetId="6" hidden="1">'6'!$B$27</definedName>
    <definedName name="solver_rhs17" localSheetId="7" hidden="1">'7-9'!$B$27</definedName>
    <definedName name="solver_rhs18" localSheetId="1" hidden="1">0</definedName>
    <definedName name="solver_rhs18" localSheetId="8" hidden="1">0</definedName>
    <definedName name="solver_rhs18" localSheetId="9" hidden="1">0</definedName>
    <definedName name="solver_rhs18" localSheetId="10" hidden="1">0</definedName>
    <definedName name="solver_rhs18" localSheetId="2" hidden="1">0</definedName>
    <definedName name="solver_rhs18" localSheetId="3" hidden="1">0</definedName>
    <definedName name="solver_rhs18" localSheetId="4" hidden="1">0</definedName>
    <definedName name="solver_rhs18" localSheetId="5" hidden="1">0</definedName>
    <definedName name="solver_rhs18" localSheetId="6" hidden="1">0</definedName>
    <definedName name="solver_rhs18" localSheetId="7" hidden="1">0</definedName>
    <definedName name="solver_rhs19" localSheetId="1" hidden="1">'1'!#REF!</definedName>
    <definedName name="solver_rhs19" localSheetId="8" hidden="1">'10'!$B$27</definedName>
    <definedName name="solver_rhs19" localSheetId="9" hidden="1">'11'!$B$27</definedName>
    <definedName name="solver_rhs19" localSheetId="10" hidden="1">'12'!$B$27</definedName>
    <definedName name="solver_rhs19" localSheetId="2" hidden="1">'2'!$B$28</definedName>
    <definedName name="solver_rhs19" localSheetId="3" hidden="1">'3'!$B$28</definedName>
    <definedName name="solver_rhs19" localSheetId="4" hidden="1">'4'!$B$27</definedName>
    <definedName name="solver_rhs19" localSheetId="5" hidden="1">'5'!$B$27</definedName>
    <definedName name="solver_rhs19" localSheetId="6" hidden="1">'6'!$B$27</definedName>
    <definedName name="solver_rhs19" localSheetId="7" hidden="1">'7-9'!$B$27</definedName>
    <definedName name="solver_rhs2" localSheetId="1" hidden="1">0</definedName>
    <definedName name="solver_rhs2" localSheetId="8" hidden="1">0</definedName>
    <definedName name="solver_rhs2" localSheetId="9" hidden="1">0</definedName>
    <definedName name="solver_rhs2" localSheetId="10" hidden="1">0</definedName>
    <definedName name="solver_rhs2" localSheetId="2" hidden="1">0</definedName>
    <definedName name="solver_rhs2" localSheetId="3" hidden="1">0</definedName>
    <definedName name="solver_rhs2" localSheetId="4" hidden="1">0</definedName>
    <definedName name="solver_rhs2" localSheetId="5" hidden="1">0</definedName>
    <definedName name="solver_rhs2" localSheetId="6" hidden="1">0</definedName>
    <definedName name="solver_rhs2" localSheetId="7" hidden="1">0</definedName>
    <definedName name="solver_rhs20" localSheetId="1" hidden="1">0</definedName>
    <definedName name="solver_rhs20" localSheetId="8" hidden="1">0</definedName>
    <definedName name="solver_rhs20" localSheetId="9" hidden="1">0</definedName>
    <definedName name="solver_rhs20" localSheetId="10" hidden="1">0</definedName>
    <definedName name="solver_rhs20" localSheetId="2" hidden="1">0</definedName>
    <definedName name="solver_rhs20" localSheetId="3" hidden="1">0</definedName>
    <definedName name="solver_rhs20" localSheetId="4" hidden="1">0</definedName>
    <definedName name="solver_rhs20" localSheetId="5" hidden="1">0</definedName>
    <definedName name="solver_rhs20" localSheetId="6" hidden="1">0</definedName>
    <definedName name="solver_rhs20" localSheetId="7" hidden="1">0</definedName>
    <definedName name="solver_rhs21" localSheetId="1" hidden="1">'1'!#REF!</definedName>
    <definedName name="solver_rhs21" localSheetId="8" hidden="1">'10'!$B$27</definedName>
    <definedName name="solver_rhs21" localSheetId="9" hidden="1">'11'!$B$27</definedName>
    <definedName name="solver_rhs21" localSheetId="10" hidden="1">'12'!$B$27</definedName>
    <definedName name="solver_rhs21" localSheetId="2" hidden="1">'2'!$B$28</definedName>
    <definedName name="solver_rhs21" localSheetId="3" hidden="1">'3'!$B$28</definedName>
    <definedName name="solver_rhs21" localSheetId="4" hidden="1">'4'!$B$27</definedName>
    <definedName name="solver_rhs21" localSheetId="5" hidden="1">'5'!$B$27</definedName>
    <definedName name="solver_rhs21" localSheetId="6" hidden="1">'6'!$B$27</definedName>
    <definedName name="solver_rhs21" localSheetId="7" hidden="1">'7-9'!$B$27</definedName>
    <definedName name="solver_rhs22" localSheetId="1" hidden="1">0</definedName>
    <definedName name="solver_rhs22" localSheetId="8" hidden="1">0</definedName>
    <definedName name="solver_rhs22" localSheetId="9" hidden="1">0</definedName>
    <definedName name="solver_rhs22" localSheetId="10" hidden="1">0</definedName>
    <definedName name="solver_rhs22" localSheetId="2" hidden="1">0</definedName>
    <definedName name="solver_rhs22" localSheetId="3" hidden="1">0</definedName>
    <definedName name="solver_rhs22" localSheetId="4" hidden="1">0</definedName>
    <definedName name="solver_rhs22" localSheetId="5" hidden="1">0</definedName>
    <definedName name="solver_rhs22" localSheetId="6" hidden="1">0</definedName>
    <definedName name="solver_rhs22" localSheetId="7" hidden="1">0</definedName>
    <definedName name="solver_rhs23" localSheetId="1" hidden="1">'1'!#REF!</definedName>
    <definedName name="solver_rhs23" localSheetId="8" hidden="1">'10'!$B$27</definedName>
    <definedName name="solver_rhs23" localSheetId="9" hidden="1">'11'!$B$27</definedName>
    <definedName name="solver_rhs23" localSheetId="10" hidden="1">'12'!$B$27</definedName>
    <definedName name="solver_rhs23" localSheetId="2" hidden="1">'2'!$B$28</definedName>
    <definedName name="solver_rhs23" localSheetId="3" hidden="1">'3'!$B$28</definedName>
    <definedName name="solver_rhs23" localSheetId="4" hidden="1">'4'!$B$27</definedName>
    <definedName name="solver_rhs23" localSheetId="5" hidden="1">'5'!$B$27</definedName>
    <definedName name="solver_rhs23" localSheetId="6" hidden="1">'6'!$B$27</definedName>
    <definedName name="solver_rhs23" localSheetId="7" hidden="1">'7-9'!$B$27</definedName>
    <definedName name="solver_rhs24" localSheetId="1" hidden="1">0</definedName>
    <definedName name="solver_rhs24" localSheetId="8" hidden="1">0</definedName>
    <definedName name="solver_rhs24" localSheetId="9" hidden="1">0</definedName>
    <definedName name="solver_rhs24" localSheetId="10" hidden="1">0</definedName>
    <definedName name="solver_rhs24" localSheetId="2" hidden="1">0</definedName>
    <definedName name="solver_rhs24" localSheetId="3" hidden="1">0</definedName>
    <definedName name="solver_rhs24" localSheetId="4" hidden="1">0</definedName>
    <definedName name="solver_rhs24" localSheetId="5" hidden="1">0</definedName>
    <definedName name="solver_rhs24" localSheetId="6" hidden="1">0</definedName>
    <definedName name="solver_rhs24" localSheetId="7" hidden="1">0</definedName>
    <definedName name="solver_rhs25" localSheetId="1" hidden="1">'1'!#REF!</definedName>
    <definedName name="solver_rhs25" localSheetId="8" hidden="1">'10'!$B$27</definedName>
    <definedName name="solver_rhs25" localSheetId="9" hidden="1">'11'!$B$27</definedName>
    <definedName name="solver_rhs25" localSheetId="10" hidden="1">'12'!$B$27</definedName>
    <definedName name="solver_rhs25" localSheetId="2" hidden="1">'2'!$B$28</definedName>
    <definedName name="solver_rhs25" localSheetId="3" hidden="1">'3'!$B$28</definedName>
    <definedName name="solver_rhs25" localSheetId="4" hidden="1">'4'!$B$27</definedName>
    <definedName name="solver_rhs25" localSheetId="5" hidden="1">'5'!$B$27</definedName>
    <definedName name="solver_rhs25" localSheetId="6" hidden="1">'6'!$B$27</definedName>
    <definedName name="solver_rhs25" localSheetId="7" hidden="1">'7-9'!$B$27</definedName>
    <definedName name="solver_rhs26" localSheetId="1" hidden="1">0</definedName>
    <definedName name="solver_rhs26" localSheetId="8" hidden="1">0</definedName>
    <definedName name="solver_rhs26" localSheetId="9" hidden="1">0</definedName>
    <definedName name="solver_rhs26" localSheetId="10" hidden="1">0</definedName>
    <definedName name="solver_rhs26" localSheetId="2" hidden="1">0</definedName>
    <definedName name="solver_rhs26" localSheetId="3" hidden="1">0</definedName>
    <definedName name="solver_rhs26" localSheetId="4" hidden="1">0</definedName>
    <definedName name="solver_rhs26" localSheetId="5" hidden="1">0</definedName>
    <definedName name="solver_rhs26" localSheetId="6" hidden="1">0</definedName>
    <definedName name="solver_rhs26" localSheetId="7" hidden="1">0</definedName>
    <definedName name="solver_rhs27" localSheetId="1" hidden="1">'1'!#REF!</definedName>
    <definedName name="solver_rhs27" localSheetId="8" hidden="1">'10'!$B$27</definedName>
    <definedName name="solver_rhs27" localSheetId="9" hidden="1">'11'!$B$27</definedName>
    <definedName name="solver_rhs27" localSheetId="10" hidden="1">'12'!$B$27</definedName>
    <definedName name="solver_rhs27" localSheetId="2" hidden="1">'2'!$B$28</definedName>
    <definedName name="solver_rhs27" localSheetId="3" hidden="1">'3'!$B$28</definedName>
    <definedName name="solver_rhs27" localSheetId="4" hidden="1">'4'!$B$27</definedName>
    <definedName name="solver_rhs27" localSheetId="5" hidden="1">'5'!$B$27</definedName>
    <definedName name="solver_rhs27" localSheetId="6" hidden="1">'6'!$B$27</definedName>
    <definedName name="solver_rhs27" localSheetId="7" hidden="1">'7-9'!$B$27</definedName>
    <definedName name="solver_rhs28" localSheetId="1" hidden="1">0</definedName>
    <definedName name="solver_rhs28" localSheetId="8" hidden="1">0</definedName>
    <definedName name="solver_rhs28" localSheetId="9" hidden="1">0</definedName>
    <definedName name="solver_rhs28" localSheetId="10" hidden="1">0</definedName>
    <definedName name="solver_rhs28" localSheetId="2" hidden="1">0</definedName>
    <definedName name="solver_rhs28" localSheetId="3" hidden="1">0</definedName>
    <definedName name="solver_rhs28" localSheetId="4" hidden="1">0</definedName>
    <definedName name="solver_rhs28" localSheetId="5" hidden="1">0</definedName>
    <definedName name="solver_rhs28" localSheetId="6" hidden="1">0</definedName>
    <definedName name="solver_rhs28" localSheetId="7" hidden="1">0</definedName>
    <definedName name="solver_rhs29" localSheetId="1" hidden="1">'1'!#REF!</definedName>
    <definedName name="solver_rhs29" localSheetId="8" hidden="1">'10'!$B$27</definedName>
    <definedName name="solver_rhs29" localSheetId="9" hidden="1">'11'!$B$27</definedName>
    <definedName name="solver_rhs29" localSheetId="10" hidden="1">'12'!$B$27</definedName>
    <definedName name="solver_rhs29" localSheetId="2" hidden="1">'2'!$B$28</definedName>
    <definedName name="solver_rhs29" localSheetId="3" hidden="1">'3'!$B$28</definedName>
    <definedName name="solver_rhs29" localSheetId="4" hidden="1">'4'!$B$27</definedName>
    <definedName name="solver_rhs29" localSheetId="5" hidden="1">'5'!$B$27</definedName>
    <definedName name="solver_rhs29" localSheetId="6" hidden="1">'6'!$B$27</definedName>
    <definedName name="solver_rhs29" localSheetId="7" hidden="1">'7-9'!$B$27</definedName>
    <definedName name="solver_rhs3" localSheetId="1" hidden="1">'1'!#REF!</definedName>
    <definedName name="solver_rhs3" localSheetId="8" hidden="1">'10'!$B$27</definedName>
    <definedName name="solver_rhs3" localSheetId="9" hidden="1">'11'!$B$27</definedName>
    <definedName name="solver_rhs3" localSheetId="10" hidden="1">'12'!$B$27</definedName>
    <definedName name="solver_rhs3" localSheetId="2" hidden="1">'2'!$B$28</definedName>
    <definedName name="solver_rhs3" localSheetId="3" hidden="1">'3'!$B$28</definedName>
    <definedName name="solver_rhs3" localSheetId="4" hidden="1">'4'!$B$27</definedName>
    <definedName name="solver_rhs3" localSheetId="5" hidden="1">'5'!$B$27</definedName>
    <definedName name="solver_rhs3" localSheetId="6" hidden="1">'6'!$B$27</definedName>
    <definedName name="solver_rhs3" localSheetId="7" hidden="1">'7-9'!$B$27</definedName>
    <definedName name="solver_rhs30" localSheetId="1" hidden="1">0</definedName>
    <definedName name="solver_rhs30" localSheetId="8" hidden="1">0</definedName>
    <definedName name="solver_rhs30" localSheetId="9" hidden="1">0</definedName>
    <definedName name="solver_rhs30" localSheetId="10" hidden="1">0</definedName>
    <definedName name="solver_rhs30" localSheetId="2" hidden="1">0</definedName>
    <definedName name="solver_rhs30" localSheetId="3" hidden="1">0</definedName>
    <definedName name="solver_rhs30" localSheetId="4" hidden="1">0</definedName>
    <definedName name="solver_rhs30" localSheetId="5" hidden="1">0</definedName>
    <definedName name="solver_rhs30" localSheetId="6" hidden="1">0</definedName>
    <definedName name="solver_rhs30" localSheetId="7" hidden="1">0</definedName>
    <definedName name="solver_rhs31" localSheetId="1" hidden="1">'1'!#REF!</definedName>
    <definedName name="solver_rhs31" localSheetId="8" hidden="1">'10'!$B$27</definedName>
    <definedName name="solver_rhs31" localSheetId="9" hidden="1">'11'!$B$27</definedName>
    <definedName name="solver_rhs31" localSheetId="10" hidden="1">'12'!$B$27</definedName>
    <definedName name="solver_rhs31" localSheetId="2" hidden="1">'2'!$B$28</definedName>
    <definedName name="solver_rhs31" localSheetId="3" hidden="1">'3'!$B$28</definedName>
    <definedName name="solver_rhs31" localSheetId="4" hidden="1">'4'!$B$27</definedName>
    <definedName name="solver_rhs31" localSheetId="5" hidden="1">'5'!$B$27</definedName>
    <definedName name="solver_rhs31" localSheetId="6" hidden="1">'6'!$B$27</definedName>
    <definedName name="solver_rhs31" localSheetId="7" hidden="1">'7-9'!$B$27</definedName>
    <definedName name="solver_rhs32" localSheetId="1" hidden="1">0</definedName>
    <definedName name="solver_rhs32" localSheetId="8" hidden="1">0</definedName>
    <definedName name="solver_rhs32" localSheetId="9" hidden="1">0</definedName>
    <definedName name="solver_rhs32" localSheetId="10" hidden="1">0</definedName>
    <definedName name="solver_rhs32" localSheetId="2" hidden="1">0</definedName>
    <definedName name="solver_rhs32" localSheetId="3" hidden="1">0</definedName>
    <definedName name="solver_rhs32" localSheetId="4" hidden="1">0</definedName>
    <definedName name="solver_rhs32" localSheetId="5" hidden="1">0</definedName>
    <definedName name="solver_rhs32" localSheetId="6" hidden="1">0</definedName>
    <definedName name="solver_rhs32" localSheetId="7" hidden="1">0</definedName>
    <definedName name="solver_rhs33" localSheetId="1" hidden="1">'1'!#REF!</definedName>
    <definedName name="solver_rhs33" localSheetId="8" hidden="1">'10'!$B$27</definedName>
    <definedName name="solver_rhs33" localSheetId="9" hidden="1">'11'!$B$27</definedName>
    <definedName name="solver_rhs33" localSheetId="10" hidden="1">'12'!$B$27</definedName>
    <definedName name="solver_rhs33" localSheetId="2" hidden="1">'2'!$B$28</definedName>
    <definedName name="solver_rhs33" localSheetId="3" hidden="1">'3'!$B$28</definedName>
    <definedName name="solver_rhs33" localSheetId="4" hidden="1">'4'!$B$27</definedName>
    <definedName name="solver_rhs33" localSheetId="5" hidden="1">'5'!$B$27</definedName>
    <definedName name="solver_rhs33" localSheetId="6" hidden="1">'6'!$B$27</definedName>
    <definedName name="solver_rhs33" localSheetId="7" hidden="1">'7-9'!$B$27</definedName>
    <definedName name="solver_rhs34" localSheetId="1" hidden="1">0</definedName>
    <definedName name="solver_rhs34" localSheetId="8" hidden="1">0</definedName>
    <definedName name="solver_rhs34" localSheetId="9" hidden="1">0</definedName>
    <definedName name="solver_rhs34" localSheetId="10" hidden="1">0</definedName>
    <definedName name="solver_rhs34" localSheetId="2" hidden="1">0</definedName>
    <definedName name="solver_rhs34" localSheetId="3" hidden="1">0</definedName>
    <definedName name="solver_rhs34" localSheetId="4" hidden="1">0</definedName>
    <definedName name="solver_rhs34" localSheetId="5" hidden="1">0</definedName>
    <definedName name="solver_rhs34" localSheetId="6" hidden="1">0</definedName>
    <definedName name="solver_rhs34" localSheetId="7" hidden="1">0</definedName>
    <definedName name="solver_rhs35" localSheetId="1" hidden="1">0</definedName>
    <definedName name="solver_rhs35" localSheetId="8" hidden="1">0</definedName>
    <definedName name="solver_rhs35" localSheetId="9" hidden="1">0</definedName>
    <definedName name="solver_rhs35" localSheetId="10" hidden="1">0</definedName>
    <definedName name="solver_rhs35" localSheetId="2" hidden="1">0</definedName>
    <definedName name="solver_rhs35" localSheetId="3" hidden="1">0</definedName>
    <definedName name="solver_rhs35" localSheetId="4" hidden="1">0</definedName>
    <definedName name="solver_rhs35" localSheetId="5" hidden="1">0</definedName>
    <definedName name="solver_rhs35" localSheetId="6" hidden="1">0</definedName>
    <definedName name="solver_rhs35" localSheetId="7" hidden="1">0</definedName>
    <definedName name="solver_rhs36" localSheetId="1" hidden="1">'1'!#REF!</definedName>
    <definedName name="solver_rhs36" localSheetId="8" hidden="1">'10'!$B$27</definedName>
    <definedName name="solver_rhs36" localSheetId="9" hidden="1">'11'!$B$27</definedName>
    <definedName name="solver_rhs36" localSheetId="10" hidden="1">'12'!$B$27</definedName>
    <definedName name="solver_rhs36" localSheetId="2" hidden="1">'2'!$B$28</definedName>
    <definedName name="solver_rhs36" localSheetId="3" hidden="1">'3'!$B$28</definedName>
    <definedName name="solver_rhs36" localSheetId="4" hidden="1">'4'!$B$27</definedName>
    <definedName name="solver_rhs36" localSheetId="5" hidden="1">'5'!$B$27</definedName>
    <definedName name="solver_rhs36" localSheetId="6" hidden="1">'6'!$B$27</definedName>
    <definedName name="solver_rhs36" localSheetId="7" hidden="1">'7-9'!$B$27</definedName>
    <definedName name="solver_rhs37" localSheetId="1" hidden="1">0</definedName>
    <definedName name="solver_rhs37" localSheetId="8" hidden="1">0</definedName>
    <definedName name="solver_rhs37" localSheetId="9" hidden="1">0</definedName>
    <definedName name="solver_rhs37" localSheetId="10" hidden="1">0</definedName>
    <definedName name="solver_rhs37" localSheetId="2" hidden="1">0</definedName>
    <definedName name="solver_rhs37" localSheetId="3" hidden="1">0</definedName>
    <definedName name="solver_rhs37" localSheetId="4" hidden="1">0</definedName>
    <definedName name="solver_rhs37" localSheetId="5" hidden="1">0</definedName>
    <definedName name="solver_rhs37" localSheetId="6" hidden="1">0</definedName>
    <definedName name="solver_rhs37" localSheetId="7" hidden="1">0</definedName>
    <definedName name="solver_rhs38" localSheetId="1" hidden="1">'1'!#REF!</definedName>
    <definedName name="solver_rhs38" localSheetId="8" hidden="1">'10'!$B$27</definedName>
    <definedName name="solver_rhs38" localSheetId="9" hidden="1">'11'!$B$27</definedName>
    <definedName name="solver_rhs38" localSheetId="10" hidden="1">'12'!$B$27</definedName>
    <definedName name="solver_rhs38" localSheetId="2" hidden="1">'2'!$B$28</definedName>
    <definedName name="solver_rhs38" localSheetId="3" hidden="1">'3'!$B$28</definedName>
    <definedName name="solver_rhs38" localSheetId="4" hidden="1">'4'!$B$27</definedName>
    <definedName name="solver_rhs38" localSheetId="5" hidden="1">'5'!$B$27</definedName>
    <definedName name="solver_rhs38" localSheetId="6" hidden="1">'6'!$B$27</definedName>
    <definedName name="solver_rhs38" localSheetId="7" hidden="1">'7-9'!$B$27</definedName>
    <definedName name="solver_rhs39" localSheetId="1" hidden="1">0</definedName>
    <definedName name="solver_rhs39" localSheetId="8" hidden="1">0</definedName>
    <definedName name="solver_rhs39" localSheetId="9" hidden="1">0</definedName>
    <definedName name="solver_rhs39" localSheetId="10" hidden="1">0</definedName>
    <definedName name="solver_rhs39" localSheetId="2" hidden="1">0</definedName>
    <definedName name="solver_rhs39" localSheetId="3" hidden="1">0</definedName>
    <definedName name="solver_rhs39" localSheetId="4" hidden="1">0</definedName>
    <definedName name="solver_rhs39" localSheetId="5" hidden="1">0</definedName>
    <definedName name="solver_rhs39" localSheetId="6" hidden="1">0</definedName>
    <definedName name="solver_rhs39" localSheetId="7" hidden="1">0</definedName>
    <definedName name="solver_rhs4" localSheetId="1" hidden="1">0</definedName>
    <definedName name="solver_rhs4" localSheetId="8" hidden="1">0</definedName>
    <definedName name="solver_rhs4" localSheetId="9" hidden="1">0</definedName>
    <definedName name="solver_rhs4" localSheetId="10" hidden="1">0</definedName>
    <definedName name="solver_rhs4" localSheetId="2" hidden="1">0</definedName>
    <definedName name="solver_rhs4" localSheetId="3" hidden="1">0</definedName>
    <definedName name="solver_rhs4" localSheetId="4" hidden="1">0</definedName>
    <definedName name="solver_rhs4" localSheetId="5" hidden="1">0</definedName>
    <definedName name="solver_rhs4" localSheetId="6" hidden="1">0</definedName>
    <definedName name="solver_rhs4" localSheetId="7" hidden="1">0</definedName>
    <definedName name="solver_rhs40" localSheetId="1" hidden="1">'1'!#REF!</definedName>
    <definedName name="solver_rhs40" localSheetId="8" hidden="1">'10'!$B$27</definedName>
    <definedName name="solver_rhs40" localSheetId="9" hidden="1">'11'!$B$27</definedName>
    <definedName name="solver_rhs40" localSheetId="10" hidden="1">'12'!$B$27</definedName>
    <definedName name="solver_rhs40" localSheetId="2" hidden="1">'2'!$B$28</definedName>
    <definedName name="solver_rhs40" localSheetId="3" hidden="1">'3'!$B$28</definedName>
    <definedName name="solver_rhs40" localSheetId="4" hidden="1">'4'!$B$27</definedName>
    <definedName name="solver_rhs40" localSheetId="5" hidden="1">'5'!$B$27</definedName>
    <definedName name="solver_rhs40" localSheetId="6" hidden="1">'6'!$B$27</definedName>
    <definedName name="solver_rhs40" localSheetId="7" hidden="1">'7-9'!$B$27</definedName>
    <definedName name="solver_rhs41" localSheetId="1" hidden="1">0</definedName>
    <definedName name="solver_rhs41" localSheetId="8" hidden="1">0</definedName>
    <definedName name="solver_rhs41" localSheetId="9" hidden="1">0</definedName>
    <definedName name="solver_rhs41" localSheetId="10" hidden="1">0</definedName>
    <definedName name="solver_rhs41" localSheetId="2" hidden="1">0</definedName>
    <definedName name="solver_rhs41" localSheetId="3" hidden="1">0</definedName>
    <definedName name="solver_rhs41" localSheetId="4" hidden="1">0</definedName>
    <definedName name="solver_rhs41" localSheetId="5" hidden="1">0</definedName>
    <definedName name="solver_rhs41" localSheetId="6" hidden="1">0</definedName>
    <definedName name="solver_rhs41" localSheetId="7" hidden="1">0</definedName>
    <definedName name="solver_rhs42" localSheetId="1" hidden="1">0</definedName>
    <definedName name="solver_rhs42" localSheetId="8" hidden="1">0</definedName>
    <definedName name="solver_rhs42" localSheetId="9" hidden="1">0</definedName>
    <definedName name="solver_rhs42" localSheetId="10" hidden="1">0</definedName>
    <definedName name="solver_rhs42" localSheetId="2" hidden="1">0</definedName>
    <definedName name="solver_rhs42" localSheetId="3" hidden="1">0</definedName>
    <definedName name="solver_rhs42" localSheetId="4" hidden="1">0</definedName>
    <definedName name="solver_rhs42" localSheetId="5" hidden="1">0</definedName>
    <definedName name="solver_rhs42" localSheetId="6" hidden="1">0</definedName>
    <definedName name="solver_rhs42" localSheetId="7" hidden="1">0</definedName>
    <definedName name="solver_rhs43" localSheetId="1" hidden="1">0</definedName>
    <definedName name="solver_rhs43" localSheetId="8" hidden="1">0</definedName>
    <definedName name="solver_rhs43" localSheetId="9" hidden="1">0</definedName>
    <definedName name="solver_rhs43" localSheetId="10" hidden="1">0</definedName>
    <definedName name="solver_rhs43" localSheetId="2" hidden="1">0</definedName>
    <definedName name="solver_rhs43" localSheetId="3" hidden="1">0</definedName>
    <definedName name="solver_rhs43" localSheetId="4" hidden="1">0</definedName>
    <definedName name="solver_rhs43" localSheetId="5" hidden="1">0</definedName>
    <definedName name="solver_rhs43" localSheetId="6" hidden="1">0</definedName>
    <definedName name="solver_rhs43" localSheetId="7" hidden="1">0</definedName>
    <definedName name="solver_rhs5" localSheetId="1" hidden="1">'1'!#REF!</definedName>
    <definedName name="solver_rhs5" localSheetId="8" hidden="1">'10'!$B$27</definedName>
    <definedName name="solver_rhs5" localSheetId="9" hidden="1">'11'!$B$27</definedName>
    <definedName name="solver_rhs5" localSheetId="10" hidden="1">'12'!$B$27</definedName>
    <definedName name="solver_rhs5" localSheetId="2" hidden="1">'2'!$B$28</definedName>
    <definedName name="solver_rhs5" localSheetId="3" hidden="1">'3'!$B$28</definedName>
    <definedName name="solver_rhs5" localSheetId="4" hidden="1">'4'!$B$27</definedName>
    <definedName name="solver_rhs5" localSheetId="5" hidden="1">'5'!$B$27</definedName>
    <definedName name="solver_rhs5" localSheetId="6" hidden="1">'6'!$B$27</definedName>
    <definedName name="solver_rhs5" localSheetId="7" hidden="1">'7-9'!$B$27</definedName>
    <definedName name="solver_rhs6" localSheetId="1" hidden="1">0</definedName>
    <definedName name="solver_rhs6" localSheetId="8" hidden="1">0</definedName>
    <definedName name="solver_rhs6" localSheetId="9" hidden="1">0</definedName>
    <definedName name="solver_rhs6" localSheetId="10" hidden="1">0</definedName>
    <definedName name="solver_rhs6" localSheetId="2" hidden="1">0</definedName>
    <definedName name="solver_rhs6" localSheetId="3" hidden="1">0</definedName>
    <definedName name="solver_rhs6" localSheetId="4" hidden="1">0</definedName>
    <definedName name="solver_rhs6" localSheetId="5" hidden="1">0</definedName>
    <definedName name="solver_rhs6" localSheetId="6" hidden="1">0</definedName>
    <definedName name="solver_rhs6" localSheetId="7" hidden="1">0</definedName>
    <definedName name="solver_rhs7" localSheetId="1" hidden="1">'1'!#REF!</definedName>
    <definedName name="solver_rhs7" localSheetId="8" hidden="1">'10'!$B$27</definedName>
    <definedName name="solver_rhs7" localSheetId="9" hidden="1">'11'!$B$27</definedName>
    <definedName name="solver_rhs7" localSheetId="10" hidden="1">'12'!$B$27</definedName>
    <definedName name="solver_rhs7" localSheetId="2" hidden="1">'2'!$B$28</definedName>
    <definedName name="solver_rhs7" localSheetId="3" hidden="1">'3'!$B$28</definedName>
    <definedName name="solver_rhs7" localSheetId="4" hidden="1">'4'!$B$27</definedName>
    <definedName name="solver_rhs7" localSheetId="5" hidden="1">'5'!$B$27</definedName>
    <definedName name="solver_rhs7" localSheetId="6" hidden="1">'6'!$B$27</definedName>
    <definedName name="solver_rhs7" localSheetId="7" hidden="1">'7-9'!$B$27</definedName>
    <definedName name="solver_rhs8" localSheetId="1" hidden="1">0</definedName>
    <definedName name="solver_rhs8" localSheetId="8" hidden="1">0</definedName>
    <definedName name="solver_rhs8" localSheetId="9" hidden="1">0</definedName>
    <definedName name="solver_rhs8" localSheetId="10" hidden="1">0</definedName>
    <definedName name="solver_rhs8" localSheetId="2" hidden="1">0</definedName>
    <definedName name="solver_rhs8" localSheetId="3" hidden="1">0</definedName>
    <definedName name="solver_rhs8" localSheetId="4" hidden="1">0</definedName>
    <definedName name="solver_rhs8" localSheetId="5" hidden="1">0</definedName>
    <definedName name="solver_rhs8" localSheetId="6" hidden="1">0</definedName>
    <definedName name="solver_rhs8" localSheetId="7" hidden="1">0</definedName>
    <definedName name="solver_rhs9" localSheetId="1" hidden="1">'1'!#REF!</definedName>
    <definedName name="solver_rhs9" localSheetId="8" hidden="1">'10'!$B$27</definedName>
    <definedName name="solver_rhs9" localSheetId="9" hidden="1">'11'!$B$27</definedName>
    <definedName name="solver_rhs9" localSheetId="10" hidden="1">'12'!$B$27</definedName>
    <definedName name="solver_rhs9" localSheetId="2" hidden="1">'2'!$B$28</definedName>
    <definedName name="solver_rhs9" localSheetId="3" hidden="1">'3'!$B$28</definedName>
    <definedName name="solver_rhs9" localSheetId="4" hidden="1">'4'!$B$27</definedName>
    <definedName name="solver_rhs9" localSheetId="5" hidden="1">'5'!$B$27</definedName>
    <definedName name="solver_rhs9" localSheetId="6" hidden="1">'6'!$B$27</definedName>
    <definedName name="solver_rhs9" localSheetId="7" hidden="1">'7-9'!$B$27</definedName>
    <definedName name="solver_rlx" localSheetId="1" hidden="1">2</definedName>
    <definedName name="solver_rlx" localSheetId="8" hidden="1">2</definedName>
    <definedName name="solver_rlx" localSheetId="9" hidden="1">2</definedName>
    <definedName name="solver_rlx" localSheetId="10" hidden="1">2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lx" localSheetId="6" hidden="1">2</definedName>
    <definedName name="solver_rlx" localSheetId="7" hidden="1">2</definedName>
    <definedName name="solver_rsd" localSheetId="1" hidden="1">0</definedName>
    <definedName name="solver_rsd" localSheetId="8" hidden="1">0</definedName>
    <definedName name="solver_rsd" localSheetId="9" hidden="1">0</definedName>
    <definedName name="solver_rsd" localSheetId="10" hidden="1">0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rsd" localSheetId="6" hidden="1">0</definedName>
    <definedName name="solver_rsd" localSheetId="7" hidden="1">0</definedName>
    <definedName name="solver_scl" localSheetId="1" hidden="1">1</definedName>
    <definedName name="solver_scl" localSheetId="8" hidden="1">1</definedName>
    <definedName name="solver_scl" localSheetId="9" hidden="1">1</definedName>
    <definedName name="solver_scl" localSheetId="10" hidden="1">1</definedName>
    <definedName name="solver_scl" localSheetId="2" hidden="1">1</definedName>
    <definedName name="solver_scl" localSheetId="3" hidden="1">1</definedName>
    <definedName name="solver_scl" localSheetId="4" hidden="1">1</definedName>
    <definedName name="solver_scl" localSheetId="5" hidden="1">1</definedName>
    <definedName name="solver_scl" localSheetId="6" hidden="1">1</definedName>
    <definedName name="solver_scl" localSheetId="7" hidden="1">1</definedName>
    <definedName name="solver_sho" localSheetId="1" hidden="1">2</definedName>
    <definedName name="solver_sho" localSheetId="8" hidden="1">2</definedName>
    <definedName name="solver_sho" localSheetId="9" hidden="1">2</definedName>
    <definedName name="solver_sho" localSheetId="10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sz" localSheetId="1" hidden="1">100</definedName>
    <definedName name="solver_ssz" localSheetId="8" hidden="1">100</definedName>
    <definedName name="solver_ssz" localSheetId="9" hidden="1">100</definedName>
    <definedName name="solver_ssz" localSheetId="10" hidden="1">100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ssz" localSheetId="6" hidden="1">100</definedName>
    <definedName name="solver_ssz" localSheetId="7" hidden="1">100</definedName>
    <definedName name="solver_tim" localSheetId="1" hidden="1">2147483647</definedName>
    <definedName name="solver_tim" localSheetId="8" hidden="1">2147483647</definedName>
    <definedName name="solver_tim" localSheetId="9" hidden="1">2147483647</definedName>
    <definedName name="solver_tim" localSheetId="10" hidden="1">2147483647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im" localSheetId="5" hidden="1">2147483647</definedName>
    <definedName name="solver_tim" localSheetId="6" hidden="1">2147483647</definedName>
    <definedName name="solver_tim" localSheetId="7" hidden="1">2147483647</definedName>
    <definedName name="solver_tol" localSheetId="1" hidden="1">0.01</definedName>
    <definedName name="solver_tol" localSheetId="8" hidden="1">0.01</definedName>
    <definedName name="solver_tol" localSheetId="9" hidden="1">0.01</definedName>
    <definedName name="solver_tol" localSheetId="10" hidden="1">0.01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ol" localSheetId="6" hidden="1">0.01</definedName>
    <definedName name="solver_tol" localSheetId="7" hidden="1">0.01</definedName>
    <definedName name="solver_typ" localSheetId="1" hidden="1">1</definedName>
    <definedName name="solver_typ" localSheetId="8" hidden="1">1</definedName>
    <definedName name="solver_typ" localSheetId="9" hidden="1">1</definedName>
    <definedName name="solver_typ" localSheetId="10" hidden="1">1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typ" localSheetId="5" hidden="1">1</definedName>
    <definedName name="solver_typ" localSheetId="6" hidden="1">1</definedName>
    <definedName name="solver_typ" localSheetId="7" hidden="1">1</definedName>
    <definedName name="solver_val" localSheetId="1" hidden="1">0</definedName>
    <definedName name="solver_val" localSheetId="8" hidden="1">0</definedName>
    <definedName name="solver_val" localSheetId="9" hidden="1">0</definedName>
    <definedName name="solver_val" localSheetId="10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er" localSheetId="1" hidden="1">3</definedName>
    <definedName name="solver_ver" localSheetId="8" hidden="1">3</definedName>
    <definedName name="solver_ver" localSheetId="9" hidden="1">3</definedName>
    <definedName name="solver_ver" localSheetId="10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</definedNames>
  <calcPr calcId="145621"/>
</workbook>
</file>

<file path=xl/calcChain.xml><?xml version="1.0" encoding="utf-8"?>
<calcChain xmlns="http://schemas.openxmlformats.org/spreadsheetml/2006/main">
  <c r="F27" i="25" l="1" a="1"/>
  <c r="F27" i="25" s="1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K26" i="25" l="1"/>
  <c r="K25" i="25"/>
  <c r="K24" i="25"/>
  <c r="K23" i="25"/>
  <c r="K22" i="25"/>
  <c r="K21" i="25"/>
  <c r="K20" i="25"/>
  <c r="K19" i="25"/>
  <c r="K18" i="25"/>
  <c r="K17" i="25"/>
  <c r="K16" i="25"/>
  <c r="K15" i="25"/>
  <c r="K14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J18" i="25"/>
  <c r="J17" i="25"/>
  <c r="J16" i="25"/>
  <c r="J15" i="25"/>
  <c r="J26" i="25"/>
  <c r="J25" i="25"/>
  <c r="J24" i="25"/>
  <c r="J23" i="25"/>
  <c r="J22" i="25"/>
  <c r="J21" i="25"/>
  <c r="J20" i="25"/>
  <c r="J19" i="25"/>
  <c r="L26" i="25"/>
  <c r="L25" i="25"/>
  <c r="L24" i="25"/>
  <c r="L23" i="25"/>
  <c r="L22" i="25"/>
  <c r="L21" i="25"/>
  <c r="L20" i="25"/>
  <c r="L19" i="25"/>
  <c r="L18" i="25"/>
  <c r="L17" i="25"/>
  <c r="L16" i="25"/>
  <c r="L15" i="25"/>
  <c r="N18" i="25"/>
  <c r="N17" i="25"/>
  <c r="N16" i="25"/>
  <c r="N15" i="25"/>
  <c r="N14" i="25"/>
  <c r="N26" i="25"/>
  <c r="N25" i="25"/>
  <c r="N24" i="25"/>
  <c r="N23" i="25"/>
  <c r="N22" i="25"/>
  <c r="N21" i="25"/>
  <c r="N20" i="25"/>
  <c r="N19" i="25"/>
  <c r="P26" i="25"/>
  <c r="P25" i="25"/>
  <c r="P24" i="25"/>
  <c r="P23" i="25"/>
  <c r="P22" i="25"/>
  <c r="P21" i="25"/>
  <c r="P20" i="25"/>
  <c r="P19" i="25"/>
  <c r="P18" i="25"/>
  <c r="P17" i="25"/>
  <c r="P16" i="25"/>
  <c r="P15" i="25"/>
  <c r="P14" i="25"/>
  <c r="R18" i="25"/>
  <c r="R17" i="25"/>
  <c r="R16" i="25"/>
  <c r="R15" i="25"/>
  <c r="R14" i="25"/>
  <c r="R26" i="25"/>
  <c r="R25" i="25"/>
  <c r="R24" i="25"/>
  <c r="R23" i="25"/>
  <c r="R22" i="25"/>
  <c r="R21" i="25"/>
  <c r="R20" i="25"/>
  <c r="R19" i="25"/>
  <c r="T26" i="25"/>
  <c r="T25" i="25"/>
  <c r="T24" i="25"/>
  <c r="T23" i="25"/>
  <c r="T22" i="25"/>
  <c r="T21" i="25"/>
  <c r="T20" i="25"/>
  <c r="T19" i="25"/>
  <c r="T18" i="25"/>
  <c r="T17" i="25"/>
  <c r="T16" i="25"/>
  <c r="T15" i="25"/>
  <c r="T14" i="25"/>
  <c r="V17" i="25"/>
  <c r="V16" i="25"/>
  <c r="V15" i="25"/>
  <c r="V14" i="25"/>
  <c r="V26" i="25"/>
  <c r="V25" i="25"/>
  <c r="V24" i="25"/>
  <c r="V23" i="25"/>
  <c r="V22" i="25"/>
  <c r="V21" i="25"/>
  <c r="V20" i="25"/>
  <c r="V19" i="25"/>
  <c r="V18" i="25"/>
  <c r="X26" i="25"/>
  <c r="X25" i="25"/>
  <c r="X24" i="25"/>
  <c r="X23" i="25"/>
  <c r="X22" i="25"/>
  <c r="X21" i="25"/>
  <c r="X20" i="25"/>
  <c r="X19" i="25"/>
  <c r="X18" i="25"/>
  <c r="X17" i="25"/>
  <c r="X16" i="25"/>
  <c r="X15" i="25"/>
  <c r="X14" i="25"/>
  <c r="Z17" i="25"/>
  <c r="Z16" i="25"/>
  <c r="Z15" i="25"/>
  <c r="Z14" i="25"/>
  <c r="Z26" i="25"/>
  <c r="Z25" i="25"/>
  <c r="Z24" i="25"/>
  <c r="Z23" i="25"/>
  <c r="Z22" i="25"/>
  <c r="Z21" i="25"/>
  <c r="Z20" i="25"/>
  <c r="Z19" i="25"/>
  <c r="Z18" i="25"/>
  <c r="H7" i="25"/>
  <c r="J7" i="25"/>
  <c r="L7" i="25"/>
  <c r="N7" i="25"/>
  <c r="P7" i="25"/>
  <c r="R7" i="25"/>
  <c r="T7" i="25"/>
  <c r="V7" i="25"/>
  <c r="X7" i="25"/>
  <c r="Z7" i="25"/>
  <c r="H8" i="25"/>
  <c r="J8" i="25"/>
  <c r="L8" i="25"/>
  <c r="N8" i="25"/>
  <c r="P8" i="25"/>
  <c r="R8" i="25"/>
  <c r="T8" i="25"/>
  <c r="V8" i="25"/>
  <c r="X8" i="25"/>
  <c r="Z8" i="25"/>
  <c r="H9" i="25"/>
  <c r="J9" i="25"/>
  <c r="L9" i="25"/>
  <c r="N9" i="25"/>
  <c r="P9" i="25"/>
  <c r="R9" i="25"/>
  <c r="T9" i="25"/>
  <c r="V9" i="25"/>
  <c r="X9" i="25"/>
  <c r="Z9" i="25"/>
  <c r="H10" i="25"/>
  <c r="J10" i="25"/>
  <c r="L10" i="25"/>
  <c r="N10" i="25"/>
  <c r="P10" i="25"/>
  <c r="R10" i="25"/>
  <c r="T10" i="25"/>
  <c r="V10" i="25"/>
  <c r="X10" i="25"/>
  <c r="Z10" i="25"/>
  <c r="H11" i="25"/>
  <c r="J11" i="25"/>
  <c r="L11" i="25"/>
  <c r="N11" i="25"/>
  <c r="P11" i="25"/>
  <c r="R11" i="25"/>
  <c r="T11" i="25"/>
  <c r="V11" i="25"/>
  <c r="X11" i="25"/>
  <c r="Z11" i="25"/>
  <c r="H12" i="25"/>
  <c r="J12" i="25"/>
  <c r="L12" i="25"/>
  <c r="N12" i="25"/>
  <c r="P12" i="25"/>
  <c r="R12" i="25"/>
  <c r="T12" i="25"/>
  <c r="V12" i="25"/>
  <c r="X12" i="25"/>
  <c r="Z12" i="25"/>
  <c r="H13" i="25"/>
  <c r="J13" i="25"/>
  <c r="L13" i="25"/>
  <c r="N13" i="25"/>
  <c r="P13" i="25"/>
  <c r="R13" i="25"/>
  <c r="T13" i="25"/>
  <c r="V13" i="25"/>
  <c r="X13" i="25"/>
  <c r="Z13" i="25"/>
  <c r="H14" i="25"/>
  <c r="L14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M26" i="25"/>
  <c r="M25" i="25"/>
  <c r="M24" i="25"/>
  <c r="M23" i="25"/>
  <c r="M22" i="25"/>
  <c r="M21" i="25"/>
  <c r="M20" i="25"/>
  <c r="M19" i="25"/>
  <c r="M18" i="25"/>
  <c r="M17" i="25"/>
  <c r="M16" i="25"/>
  <c r="M15" i="25"/>
  <c r="M14" i="25"/>
  <c r="O26" i="25"/>
  <c r="O25" i="25"/>
  <c r="O24" i="25"/>
  <c r="O23" i="25"/>
  <c r="O22" i="25"/>
  <c r="O21" i="25"/>
  <c r="O20" i="25"/>
  <c r="O19" i="25"/>
  <c r="O18" i="25"/>
  <c r="O17" i="25"/>
  <c r="O16" i="25"/>
  <c r="O15" i="25"/>
  <c r="O14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S26" i="25"/>
  <c r="S25" i="25"/>
  <c r="S24" i="25"/>
  <c r="S23" i="25"/>
  <c r="S22" i="25"/>
  <c r="S21" i="25"/>
  <c r="S20" i="25"/>
  <c r="S19" i="25"/>
  <c r="S18" i="25"/>
  <c r="S17" i="25"/>
  <c r="S16" i="25"/>
  <c r="S15" i="25"/>
  <c r="S14" i="25"/>
  <c r="U26" i="25"/>
  <c r="U25" i="25"/>
  <c r="U24" i="25"/>
  <c r="U23" i="25"/>
  <c r="U22" i="25"/>
  <c r="U21" i="25"/>
  <c r="U20" i="25"/>
  <c r="U19" i="25"/>
  <c r="U18" i="25"/>
  <c r="U17" i="25"/>
  <c r="U16" i="25"/>
  <c r="U15" i="25"/>
  <c r="U14" i="25"/>
  <c r="W26" i="25"/>
  <c r="W25" i="25"/>
  <c r="W24" i="25"/>
  <c r="W23" i="25"/>
  <c r="W22" i="25"/>
  <c r="W21" i="25"/>
  <c r="W20" i="25"/>
  <c r="W19" i="25"/>
  <c r="W18" i="25"/>
  <c r="W17" i="25"/>
  <c r="W16" i="25"/>
  <c r="W15" i="25"/>
  <c r="W14" i="25"/>
  <c r="Y26" i="25"/>
  <c r="Y25" i="25"/>
  <c r="Y24" i="25"/>
  <c r="Y23" i="25"/>
  <c r="Y22" i="25"/>
  <c r="Y21" i="25"/>
  <c r="Y20" i="25"/>
  <c r="Y19" i="25"/>
  <c r="Y18" i="25"/>
  <c r="Y17" i="25"/>
  <c r="Y16" i="25"/>
  <c r="Y15" i="25"/>
  <c r="Y14" i="25"/>
  <c r="AA26" i="25"/>
  <c r="AA25" i="25"/>
  <c r="AA24" i="25"/>
  <c r="AA23" i="25"/>
  <c r="AA22" i="25"/>
  <c r="AA21" i="25"/>
  <c r="AA20" i="25"/>
  <c r="AA19" i="25"/>
  <c r="AA18" i="25"/>
  <c r="AA17" i="25"/>
  <c r="AA16" i="25"/>
  <c r="AA15" i="25"/>
  <c r="AA14" i="25"/>
  <c r="I7" i="25"/>
  <c r="K7" i="25"/>
  <c r="M7" i="25"/>
  <c r="O7" i="25"/>
  <c r="Q7" i="25"/>
  <c r="S7" i="25"/>
  <c r="U7" i="25"/>
  <c r="W7" i="25"/>
  <c r="Y7" i="25"/>
  <c r="AA7" i="25"/>
  <c r="I8" i="25"/>
  <c r="K8" i="25"/>
  <c r="M8" i="25"/>
  <c r="O8" i="25"/>
  <c r="Q8" i="25"/>
  <c r="S8" i="25"/>
  <c r="U8" i="25"/>
  <c r="W8" i="25"/>
  <c r="Y8" i="25"/>
  <c r="AA8" i="25"/>
  <c r="I9" i="25"/>
  <c r="K9" i="25"/>
  <c r="M9" i="25"/>
  <c r="O9" i="25"/>
  <c r="Q9" i="25"/>
  <c r="S9" i="25"/>
  <c r="U9" i="25"/>
  <c r="W9" i="25"/>
  <c r="Y9" i="25"/>
  <c r="AA9" i="25"/>
  <c r="I10" i="25"/>
  <c r="K10" i="25"/>
  <c r="M10" i="25"/>
  <c r="O10" i="25"/>
  <c r="Q10" i="25"/>
  <c r="S10" i="25"/>
  <c r="U10" i="25"/>
  <c r="W10" i="25"/>
  <c r="Y10" i="25"/>
  <c r="AA10" i="25"/>
  <c r="I11" i="25"/>
  <c r="K11" i="25"/>
  <c r="M11" i="25"/>
  <c r="O11" i="25"/>
  <c r="Q11" i="25"/>
  <c r="S11" i="25"/>
  <c r="U11" i="25"/>
  <c r="W11" i="25"/>
  <c r="Y11" i="25"/>
  <c r="AA11" i="25"/>
  <c r="I12" i="25"/>
  <c r="K12" i="25"/>
  <c r="M12" i="25"/>
  <c r="O12" i="25"/>
  <c r="Q12" i="25"/>
  <c r="S12" i="25"/>
  <c r="U12" i="25"/>
  <c r="W12" i="25"/>
  <c r="Y12" i="25"/>
  <c r="AA12" i="25"/>
  <c r="I13" i="25"/>
  <c r="K13" i="25"/>
  <c r="M13" i="25"/>
  <c r="O13" i="25"/>
  <c r="Q13" i="25"/>
  <c r="S13" i="25"/>
  <c r="U13" i="25"/>
  <c r="W13" i="25"/>
  <c r="Y13" i="25"/>
  <c r="AA13" i="25"/>
  <c r="J14" i="25"/>
  <c r="E49" i="24"/>
  <c r="F31" i="24"/>
  <c r="F33" i="24" s="1"/>
  <c r="F37" i="24" s="1"/>
  <c r="F30" i="24"/>
  <c r="F35" i="24" s="1"/>
  <c r="F27" i="24" a="1"/>
  <c r="F27" i="24" s="1"/>
  <c r="AA5" i="24"/>
  <c r="Z5" i="24"/>
  <c r="Y5" i="24"/>
  <c r="Y13" i="24" s="1"/>
  <c r="X5" i="24"/>
  <c r="W5" i="24"/>
  <c r="V5" i="24"/>
  <c r="U5" i="24"/>
  <c r="U13" i="24" s="1"/>
  <c r="T5" i="24"/>
  <c r="S5" i="24"/>
  <c r="R5" i="24"/>
  <c r="Q5" i="24"/>
  <c r="P5" i="24"/>
  <c r="O5" i="24"/>
  <c r="N5" i="24"/>
  <c r="M5" i="24"/>
  <c r="M14" i="24" s="1"/>
  <c r="L5" i="24"/>
  <c r="K5" i="24"/>
  <c r="J5" i="24"/>
  <c r="I5" i="24"/>
  <c r="I14" i="24" s="1"/>
  <c r="H5" i="24"/>
  <c r="F28" i="25" l="1"/>
  <c r="K26" i="24"/>
  <c r="K25" i="24"/>
  <c r="K24" i="24"/>
  <c r="K23" i="24"/>
  <c r="K22" i="24"/>
  <c r="K21" i="24"/>
  <c r="K20" i="24"/>
  <c r="K19" i="24"/>
  <c r="K18" i="24"/>
  <c r="K17" i="24"/>
  <c r="K16" i="24"/>
  <c r="K15" i="24"/>
  <c r="Q26" i="24"/>
  <c r="Q25" i="24"/>
  <c r="Q24" i="24"/>
  <c r="Q23" i="24"/>
  <c r="Q22" i="24"/>
  <c r="Q21" i="24"/>
  <c r="Q20" i="24"/>
  <c r="Q19" i="24"/>
  <c r="Q18" i="24"/>
  <c r="Q17" i="24"/>
  <c r="Q16" i="24"/>
  <c r="Q15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L26" i="24"/>
  <c r="L25" i="24"/>
  <c r="L24" i="24"/>
  <c r="L23" i="24"/>
  <c r="L22" i="24"/>
  <c r="L21" i="24"/>
  <c r="L20" i="24"/>
  <c r="L19" i="24"/>
  <c r="L18" i="24"/>
  <c r="L17" i="24"/>
  <c r="L16" i="24"/>
  <c r="L15" i="24"/>
  <c r="L14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P26" i="24"/>
  <c r="P25" i="24"/>
  <c r="P24" i="24"/>
  <c r="P23" i="24"/>
  <c r="P22" i="24"/>
  <c r="P21" i="24"/>
  <c r="P20" i="24"/>
  <c r="P19" i="24"/>
  <c r="P18" i="24"/>
  <c r="P17" i="24"/>
  <c r="P16" i="24"/>
  <c r="P15" i="24"/>
  <c r="P14" i="24"/>
  <c r="R26" i="24"/>
  <c r="R25" i="24"/>
  <c r="R24" i="24"/>
  <c r="R23" i="24"/>
  <c r="R22" i="24"/>
  <c r="R21" i="24"/>
  <c r="R20" i="24"/>
  <c r="R19" i="24"/>
  <c r="R18" i="24"/>
  <c r="R17" i="24"/>
  <c r="R16" i="24"/>
  <c r="R15" i="24"/>
  <c r="R14" i="24"/>
  <c r="T26" i="24"/>
  <c r="T25" i="24"/>
  <c r="T24" i="24"/>
  <c r="T23" i="24"/>
  <c r="T22" i="24"/>
  <c r="T21" i="24"/>
  <c r="T20" i="24"/>
  <c r="T19" i="24"/>
  <c r="T18" i="24"/>
  <c r="T17" i="24"/>
  <c r="T16" i="24"/>
  <c r="T15" i="24"/>
  <c r="T14" i="24"/>
  <c r="T13" i="24"/>
  <c r="V26" i="24"/>
  <c r="V25" i="24"/>
  <c r="V24" i="24"/>
  <c r="V23" i="24"/>
  <c r="V22" i="24"/>
  <c r="V21" i="24"/>
  <c r="V20" i="24"/>
  <c r="V19" i="24"/>
  <c r="V18" i="24"/>
  <c r="V17" i="24"/>
  <c r="V16" i="24"/>
  <c r="V15" i="24"/>
  <c r="V14" i="24"/>
  <c r="V13" i="24"/>
  <c r="X26" i="24"/>
  <c r="X25" i="24"/>
  <c r="X24" i="24"/>
  <c r="X23" i="24"/>
  <c r="X22" i="24"/>
  <c r="X21" i="24"/>
  <c r="X20" i="24"/>
  <c r="X19" i="24"/>
  <c r="X18" i="24"/>
  <c r="X17" i="24"/>
  <c r="X16" i="24"/>
  <c r="X15" i="24"/>
  <c r="X14" i="24"/>
  <c r="X13" i="24"/>
  <c r="Z26" i="24"/>
  <c r="Z25" i="24"/>
  <c r="Z24" i="24"/>
  <c r="Z23" i="24"/>
  <c r="Z22" i="24"/>
  <c r="Z21" i="24"/>
  <c r="Z20" i="24"/>
  <c r="Z19" i="24"/>
  <c r="Z18" i="24"/>
  <c r="Z17" i="24"/>
  <c r="Z16" i="24"/>
  <c r="Z15" i="24"/>
  <c r="Z14" i="24"/>
  <c r="Z13" i="24"/>
  <c r="H7" i="24"/>
  <c r="J7" i="24"/>
  <c r="L7" i="24"/>
  <c r="N7" i="24"/>
  <c r="P7" i="24"/>
  <c r="R7" i="24"/>
  <c r="T7" i="24"/>
  <c r="V7" i="24"/>
  <c r="X7" i="24"/>
  <c r="Z7" i="24"/>
  <c r="H8" i="24"/>
  <c r="J8" i="24"/>
  <c r="L8" i="24"/>
  <c r="N8" i="24"/>
  <c r="P8" i="24"/>
  <c r="R8" i="24"/>
  <c r="T8" i="24"/>
  <c r="V8" i="24"/>
  <c r="X8" i="24"/>
  <c r="Z8" i="24"/>
  <c r="H9" i="24"/>
  <c r="J9" i="24"/>
  <c r="L9" i="24"/>
  <c r="N9" i="24"/>
  <c r="P9" i="24"/>
  <c r="R9" i="24"/>
  <c r="T9" i="24"/>
  <c r="V9" i="24"/>
  <c r="X9" i="24"/>
  <c r="Z9" i="24"/>
  <c r="H10" i="24"/>
  <c r="J10" i="24"/>
  <c r="L10" i="24"/>
  <c r="N10" i="24"/>
  <c r="P10" i="24"/>
  <c r="R10" i="24"/>
  <c r="T10" i="24"/>
  <c r="V10" i="24"/>
  <c r="X10" i="24"/>
  <c r="Z10" i="24"/>
  <c r="H11" i="24"/>
  <c r="J11" i="24"/>
  <c r="L11" i="24"/>
  <c r="N11" i="24"/>
  <c r="P11" i="24"/>
  <c r="R11" i="24"/>
  <c r="T11" i="24"/>
  <c r="V11" i="24"/>
  <c r="X11" i="24"/>
  <c r="Z11" i="24"/>
  <c r="H12" i="24"/>
  <c r="J12" i="24"/>
  <c r="L12" i="24"/>
  <c r="N12" i="24"/>
  <c r="P12" i="24"/>
  <c r="R12" i="24"/>
  <c r="T12" i="24"/>
  <c r="V12" i="24"/>
  <c r="X12" i="24"/>
  <c r="Z12" i="24"/>
  <c r="H13" i="24"/>
  <c r="J13" i="24"/>
  <c r="L13" i="24"/>
  <c r="N13" i="24"/>
  <c r="P13" i="24"/>
  <c r="R13" i="24"/>
  <c r="Q14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M26" i="24"/>
  <c r="M25" i="24"/>
  <c r="M24" i="24"/>
  <c r="M23" i="24"/>
  <c r="M22" i="24"/>
  <c r="M21" i="24"/>
  <c r="M20" i="24"/>
  <c r="M19" i="24"/>
  <c r="M18" i="24"/>
  <c r="M17" i="24"/>
  <c r="M16" i="24"/>
  <c r="M15" i="24"/>
  <c r="O26" i="24"/>
  <c r="O25" i="24"/>
  <c r="O24" i="24"/>
  <c r="O23" i="24"/>
  <c r="O22" i="24"/>
  <c r="O21" i="24"/>
  <c r="O20" i="24"/>
  <c r="O19" i="24"/>
  <c r="O18" i="24"/>
  <c r="O17" i="24"/>
  <c r="O16" i="24"/>
  <c r="O15" i="24"/>
  <c r="S26" i="24"/>
  <c r="S25" i="24"/>
  <c r="S24" i="24"/>
  <c r="S23" i="24"/>
  <c r="S22" i="24"/>
  <c r="S21" i="24"/>
  <c r="S20" i="24"/>
  <c r="S19" i="24"/>
  <c r="S18" i="24"/>
  <c r="S17" i="24"/>
  <c r="S16" i="24"/>
  <c r="S15" i="24"/>
  <c r="S14" i="24"/>
  <c r="U26" i="24"/>
  <c r="U25" i="24"/>
  <c r="U24" i="24"/>
  <c r="U23" i="24"/>
  <c r="U22" i="24"/>
  <c r="U21" i="24"/>
  <c r="U20" i="24"/>
  <c r="U19" i="24"/>
  <c r="U18" i="24"/>
  <c r="U17" i="24"/>
  <c r="U16" i="24"/>
  <c r="U15" i="24"/>
  <c r="U14" i="24"/>
  <c r="W26" i="24"/>
  <c r="W25" i="24"/>
  <c r="W24" i="24"/>
  <c r="W23" i="24"/>
  <c r="W22" i="24"/>
  <c r="W21" i="24"/>
  <c r="W20" i="24"/>
  <c r="W19" i="24"/>
  <c r="W18" i="24"/>
  <c r="W17" i="24"/>
  <c r="W16" i="24"/>
  <c r="W15" i="24"/>
  <c r="W14" i="24"/>
  <c r="Y26" i="24"/>
  <c r="Y25" i="24"/>
  <c r="Y24" i="24"/>
  <c r="Y23" i="24"/>
  <c r="Y22" i="24"/>
  <c r="Y21" i="24"/>
  <c r="Y20" i="24"/>
  <c r="Y19" i="24"/>
  <c r="Y18" i="24"/>
  <c r="Y17" i="24"/>
  <c r="Y16" i="24"/>
  <c r="Y15" i="24"/>
  <c r="Y14" i="24"/>
  <c r="AA26" i="24"/>
  <c r="AA25" i="24"/>
  <c r="AA24" i="24"/>
  <c r="AA23" i="24"/>
  <c r="AA22" i="24"/>
  <c r="AA21" i="24"/>
  <c r="AA20" i="24"/>
  <c r="AA19" i="24"/>
  <c r="AA18" i="24"/>
  <c r="AA17" i="24"/>
  <c r="AA16" i="24"/>
  <c r="AA15" i="24"/>
  <c r="AA14" i="24"/>
  <c r="I7" i="24"/>
  <c r="K7" i="24"/>
  <c r="M7" i="24"/>
  <c r="O7" i="24"/>
  <c r="Q7" i="24"/>
  <c r="S7" i="24"/>
  <c r="U7" i="24"/>
  <c r="W7" i="24"/>
  <c r="Y7" i="24"/>
  <c r="AA7" i="24"/>
  <c r="I8" i="24"/>
  <c r="K8" i="24"/>
  <c r="M8" i="24"/>
  <c r="O8" i="24"/>
  <c r="Q8" i="24"/>
  <c r="S8" i="24"/>
  <c r="U8" i="24"/>
  <c r="W8" i="24"/>
  <c r="Y8" i="24"/>
  <c r="AA8" i="24"/>
  <c r="I9" i="24"/>
  <c r="K9" i="24"/>
  <c r="M9" i="24"/>
  <c r="O9" i="24"/>
  <c r="Q9" i="24"/>
  <c r="S9" i="24"/>
  <c r="U9" i="24"/>
  <c r="W9" i="24"/>
  <c r="Y9" i="24"/>
  <c r="AA9" i="24"/>
  <c r="I10" i="24"/>
  <c r="K10" i="24"/>
  <c r="M10" i="24"/>
  <c r="O10" i="24"/>
  <c r="Q10" i="24"/>
  <c r="S10" i="24"/>
  <c r="U10" i="24"/>
  <c r="W10" i="24"/>
  <c r="Y10" i="24"/>
  <c r="AA10" i="24"/>
  <c r="I11" i="24"/>
  <c r="K11" i="24"/>
  <c r="M11" i="24"/>
  <c r="O11" i="24"/>
  <c r="Q11" i="24"/>
  <c r="S11" i="24"/>
  <c r="U11" i="24"/>
  <c r="W11" i="24"/>
  <c r="Y11" i="24"/>
  <c r="AA11" i="24"/>
  <c r="I12" i="24"/>
  <c r="K12" i="24"/>
  <c r="M12" i="24"/>
  <c r="O12" i="24"/>
  <c r="Q12" i="24"/>
  <c r="S12" i="24"/>
  <c r="U12" i="24"/>
  <c r="W12" i="24"/>
  <c r="Y12" i="24"/>
  <c r="AA12" i="24"/>
  <c r="I13" i="24"/>
  <c r="K13" i="24"/>
  <c r="M13" i="24"/>
  <c r="O13" i="24"/>
  <c r="Q13" i="24"/>
  <c r="S13" i="24"/>
  <c r="W13" i="24"/>
  <c r="AA13" i="24"/>
  <c r="K14" i="24"/>
  <c r="O14" i="24"/>
  <c r="D43" i="24"/>
  <c r="D42" i="24"/>
  <c r="F32" i="24"/>
  <c r="F36" i="24" s="1"/>
  <c r="F38" i="24" s="1"/>
  <c r="D44" i="24" s="1"/>
  <c r="D45" i="22"/>
  <c r="D44" i="22"/>
  <c r="F38" i="22"/>
  <c r="D41" i="24" l="1"/>
  <c r="D45" i="24"/>
  <c r="D40" i="24"/>
  <c r="F28" i="24"/>
  <c r="F33" i="21"/>
  <c r="F32" i="21"/>
  <c r="F37" i="22"/>
  <c r="F36" i="22"/>
  <c r="F33" i="22"/>
  <c r="F32" i="22"/>
  <c r="D42" i="22"/>
  <c r="F35" i="22"/>
  <c r="F31" i="22"/>
  <c r="F30" i="22"/>
  <c r="F27" i="22" a="1"/>
  <c r="F27" i="22" s="1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F31" i="21"/>
  <c r="F30" i="21"/>
  <c r="D43" i="22" l="1"/>
  <c r="D40" i="22"/>
  <c r="D41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S26" i="22"/>
  <c r="S25" i="22"/>
  <c r="S24" i="22"/>
  <c r="S23" i="22"/>
  <c r="S22" i="22"/>
  <c r="S21" i="22"/>
  <c r="S20" i="22"/>
  <c r="S19" i="22"/>
  <c r="S18" i="22"/>
  <c r="S17" i="22"/>
  <c r="S16" i="22"/>
  <c r="S15" i="22"/>
  <c r="S14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R26" i="22"/>
  <c r="R25" i="22"/>
  <c r="R24" i="22"/>
  <c r="R23" i="22"/>
  <c r="R22" i="22"/>
  <c r="R21" i="22"/>
  <c r="R20" i="22"/>
  <c r="R19" i="22"/>
  <c r="R18" i="22"/>
  <c r="R17" i="22"/>
  <c r="R16" i="22"/>
  <c r="R15" i="22"/>
  <c r="R14" i="22"/>
  <c r="T26" i="22"/>
  <c r="T25" i="22"/>
  <c r="T24" i="22"/>
  <c r="T23" i="22"/>
  <c r="T22" i="22"/>
  <c r="T21" i="22"/>
  <c r="T20" i="22"/>
  <c r="T19" i="22"/>
  <c r="T18" i="22"/>
  <c r="T17" i="22"/>
  <c r="T16" i="22"/>
  <c r="T15" i="22"/>
  <c r="T14" i="22"/>
  <c r="V26" i="22"/>
  <c r="V25" i="22"/>
  <c r="V24" i="22"/>
  <c r="V23" i="22"/>
  <c r="V22" i="22"/>
  <c r="V21" i="22"/>
  <c r="V20" i="22"/>
  <c r="V19" i="22"/>
  <c r="V18" i="22"/>
  <c r="V17" i="22"/>
  <c r="V16" i="22"/>
  <c r="V15" i="22"/>
  <c r="V14" i="22"/>
  <c r="X26" i="22"/>
  <c r="X25" i="22"/>
  <c r="X24" i="22"/>
  <c r="X23" i="22"/>
  <c r="X22" i="22"/>
  <c r="X21" i="22"/>
  <c r="X20" i="22"/>
  <c r="X19" i="22"/>
  <c r="X18" i="22"/>
  <c r="X17" i="22"/>
  <c r="X16" i="22"/>
  <c r="X15" i="22"/>
  <c r="X14" i="22"/>
  <c r="Z26" i="22"/>
  <c r="Z25" i="22"/>
  <c r="Z24" i="22"/>
  <c r="Z23" i="22"/>
  <c r="Z22" i="22"/>
  <c r="Z21" i="22"/>
  <c r="Z20" i="22"/>
  <c r="Z19" i="22"/>
  <c r="Z18" i="22"/>
  <c r="Z17" i="22"/>
  <c r="Z16" i="22"/>
  <c r="Z15" i="22"/>
  <c r="Z14" i="22"/>
  <c r="H7" i="22"/>
  <c r="J7" i="22"/>
  <c r="L7" i="22"/>
  <c r="N7" i="22"/>
  <c r="P7" i="22"/>
  <c r="R7" i="22"/>
  <c r="T7" i="22"/>
  <c r="V7" i="22"/>
  <c r="X7" i="22"/>
  <c r="Z7" i="22"/>
  <c r="H8" i="22"/>
  <c r="J8" i="22"/>
  <c r="L8" i="22"/>
  <c r="N8" i="22"/>
  <c r="P8" i="22"/>
  <c r="R8" i="22"/>
  <c r="T8" i="22"/>
  <c r="V8" i="22"/>
  <c r="X8" i="22"/>
  <c r="Z8" i="22"/>
  <c r="H9" i="22"/>
  <c r="J9" i="22"/>
  <c r="L9" i="22"/>
  <c r="N9" i="22"/>
  <c r="P9" i="22"/>
  <c r="R9" i="22"/>
  <c r="T9" i="22"/>
  <c r="V9" i="22"/>
  <c r="X9" i="22"/>
  <c r="Z9" i="22"/>
  <c r="H10" i="22"/>
  <c r="J10" i="22"/>
  <c r="L10" i="22"/>
  <c r="N10" i="22"/>
  <c r="P10" i="22"/>
  <c r="R10" i="22"/>
  <c r="T10" i="22"/>
  <c r="V10" i="22"/>
  <c r="X10" i="22"/>
  <c r="Z10" i="22"/>
  <c r="H11" i="22"/>
  <c r="J11" i="22"/>
  <c r="L11" i="22"/>
  <c r="N11" i="22"/>
  <c r="P11" i="22"/>
  <c r="R11" i="22"/>
  <c r="T11" i="22"/>
  <c r="V11" i="22"/>
  <c r="X11" i="22"/>
  <c r="Z11" i="22"/>
  <c r="H12" i="22"/>
  <c r="J12" i="22"/>
  <c r="L12" i="22"/>
  <c r="N12" i="22"/>
  <c r="P12" i="22"/>
  <c r="R12" i="22"/>
  <c r="T12" i="22"/>
  <c r="V12" i="22"/>
  <c r="X12" i="22"/>
  <c r="Z12" i="22"/>
  <c r="H13" i="22"/>
  <c r="J13" i="22"/>
  <c r="L13" i="22"/>
  <c r="N13" i="22"/>
  <c r="P13" i="22"/>
  <c r="R13" i="22"/>
  <c r="T13" i="22"/>
  <c r="V13" i="22"/>
  <c r="X13" i="22"/>
  <c r="H14" i="22"/>
  <c r="L14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U26" i="22"/>
  <c r="U25" i="22"/>
  <c r="U24" i="22"/>
  <c r="U23" i="22"/>
  <c r="U22" i="22"/>
  <c r="U21" i="22"/>
  <c r="U20" i="22"/>
  <c r="U19" i="22"/>
  <c r="U18" i="22"/>
  <c r="U17" i="22"/>
  <c r="U16" i="22"/>
  <c r="U15" i="22"/>
  <c r="U14" i="22"/>
  <c r="W26" i="22"/>
  <c r="W25" i="22"/>
  <c r="W24" i="22"/>
  <c r="W23" i="22"/>
  <c r="W22" i="22"/>
  <c r="W21" i="22"/>
  <c r="W20" i="22"/>
  <c r="W19" i="22"/>
  <c r="W18" i="22"/>
  <c r="W17" i="22"/>
  <c r="W16" i="22"/>
  <c r="W15" i="22"/>
  <c r="W14" i="22"/>
  <c r="Y26" i="22"/>
  <c r="Y25" i="22"/>
  <c r="Y24" i="22"/>
  <c r="Y23" i="22"/>
  <c r="Y22" i="22"/>
  <c r="Y21" i="22"/>
  <c r="Y20" i="22"/>
  <c r="Y19" i="22"/>
  <c r="Y18" i="22"/>
  <c r="Y17" i="22"/>
  <c r="Y16" i="22"/>
  <c r="Y15" i="22"/>
  <c r="Y14" i="22"/>
  <c r="Y13" i="22"/>
  <c r="AA26" i="22"/>
  <c r="AA25" i="22"/>
  <c r="AA24" i="22"/>
  <c r="AA23" i="22"/>
  <c r="AA22" i="22"/>
  <c r="AA21" i="22"/>
  <c r="AA20" i="22"/>
  <c r="AA19" i="22"/>
  <c r="AA18" i="22"/>
  <c r="AA17" i="22"/>
  <c r="AA16" i="22"/>
  <c r="AA15" i="22"/>
  <c r="AA14" i="22"/>
  <c r="AA13" i="22"/>
  <c r="I7" i="22"/>
  <c r="K7" i="22"/>
  <c r="M7" i="22"/>
  <c r="O7" i="22"/>
  <c r="Q7" i="22"/>
  <c r="S7" i="22"/>
  <c r="U7" i="22"/>
  <c r="W7" i="22"/>
  <c r="Y7" i="22"/>
  <c r="AA7" i="22"/>
  <c r="I8" i="22"/>
  <c r="K8" i="22"/>
  <c r="M8" i="22"/>
  <c r="O8" i="22"/>
  <c r="Q8" i="22"/>
  <c r="S8" i="22"/>
  <c r="U8" i="22"/>
  <c r="W8" i="22"/>
  <c r="Y8" i="22"/>
  <c r="AA8" i="22"/>
  <c r="I9" i="22"/>
  <c r="K9" i="22"/>
  <c r="M9" i="22"/>
  <c r="O9" i="22"/>
  <c r="Q9" i="22"/>
  <c r="S9" i="22"/>
  <c r="U9" i="22"/>
  <c r="W9" i="22"/>
  <c r="Y9" i="22"/>
  <c r="AA9" i="22"/>
  <c r="I10" i="22"/>
  <c r="K10" i="22"/>
  <c r="M10" i="22"/>
  <c r="O10" i="22"/>
  <c r="Q10" i="22"/>
  <c r="S10" i="22"/>
  <c r="U10" i="22"/>
  <c r="W10" i="22"/>
  <c r="Y10" i="22"/>
  <c r="AA10" i="22"/>
  <c r="I11" i="22"/>
  <c r="K11" i="22"/>
  <c r="M11" i="22"/>
  <c r="O11" i="22"/>
  <c r="Q11" i="22"/>
  <c r="S11" i="22"/>
  <c r="U11" i="22"/>
  <c r="W11" i="22"/>
  <c r="Y11" i="22"/>
  <c r="AA11" i="22"/>
  <c r="I12" i="22"/>
  <c r="K12" i="22"/>
  <c r="M12" i="22"/>
  <c r="O12" i="22"/>
  <c r="Q12" i="22"/>
  <c r="S12" i="22"/>
  <c r="U12" i="22"/>
  <c r="W12" i="22"/>
  <c r="Y12" i="22"/>
  <c r="AA12" i="22"/>
  <c r="I13" i="22"/>
  <c r="K13" i="22"/>
  <c r="M13" i="22"/>
  <c r="O13" i="22"/>
  <c r="Q13" i="22"/>
  <c r="S13" i="22"/>
  <c r="U13" i="22"/>
  <c r="W13" i="22"/>
  <c r="Z13" i="22"/>
  <c r="J14" i="22"/>
  <c r="F27" i="21" a="1"/>
  <c r="F27" i="21" s="1"/>
  <c r="S26" i="21"/>
  <c r="AA25" i="21"/>
  <c r="V25" i="21"/>
  <c r="U25" i="21"/>
  <c r="T25" i="21"/>
  <c r="S25" i="21"/>
  <c r="N25" i="21"/>
  <c r="M25" i="21"/>
  <c r="AA24" i="21"/>
  <c r="S24" i="21"/>
  <c r="K24" i="21"/>
  <c r="V23" i="21"/>
  <c r="U23" i="21"/>
  <c r="T23" i="21"/>
  <c r="S23" i="21"/>
  <c r="N23" i="21"/>
  <c r="M23" i="21"/>
  <c r="K23" i="21"/>
  <c r="AA22" i="21"/>
  <c r="K22" i="21"/>
  <c r="J22" i="21"/>
  <c r="V21" i="21"/>
  <c r="U21" i="21"/>
  <c r="T21" i="21"/>
  <c r="S21" i="21"/>
  <c r="N21" i="21"/>
  <c r="M21" i="21"/>
  <c r="L21" i="21"/>
  <c r="K21" i="21"/>
  <c r="AA20" i="21"/>
  <c r="Y20" i="21"/>
  <c r="K20" i="21"/>
  <c r="AA19" i="21"/>
  <c r="V19" i="21"/>
  <c r="U19" i="21"/>
  <c r="T19" i="21"/>
  <c r="S19" i="21"/>
  <c r="N19" i="21"/>
  <c r="M19" i="21"/>
  <c r="L19" i="21"/>
  <c r="K19" i="21"/>
  <c r="AA18" i="21"/>
  <c r="Z18" i="21"/>
  <c r="S18" i="21"/>
  <c r="K18" i="21"/>
  <c r="AA17" i="21"/>
  <c r="V17" i="21"/>
  <c r="U17" i="21"/>
  <c r="T17" i="21"/>
  <c r="N17" i="21"/>
  <c r="M17" i="21"/>
  <c r="L17" i="21"/>
  <c r="K17" i="21"/>
  <c r="AA16" i="21"/>
  <c r="Z16" i="21"/>
  <c r="S16" i="21"/>
  <c r="R16" i="21"/>
  <c r="P16" i="21"/>
  <c r="AA15" i="21"/>
  <c r="V15" i="21"/>
  <c r="U15" i="21"/>
  <c r="N15" i="21"/>
  <c r="M15" i="21"/>
  <c r="L15" i="21"/>
  <c r="K15" i="21"/>
  <c r="AA14" i="21"/>
  <c r="S14" i="21"/>
  <c r="R14" i="21"/>
  <c r="Q14" i="21"/>
  <c r="AA13" i="21"/>
  <c r="W13" i="21"/>
  <c r="V13" i="21"/>
  <c r="U13" i="21"/>
  <c r="T13" i="21"/>
  <c r="S13" i="21"/>
  <c r="N13" i="21"/>
  <c r="M13" i="21"/>
  <c r="L13" i="21"/>
  <c r="K13" i="21"/>
  <c r="S12" i="21"/>
  <c r="R12" i="21"/>
  <c r="Q12" i="21"/>
  <c r="L12" i="21"/>
  <c r="K12" i="21"/>
  <c r="J12" i="21"/>
  <c r="I12" i="21"/>
  <c r="H12" i="21"/>
  <c r="AA11" i="21"/>
  <c r="V11" i="21"/>
  <c r="U11" i="21"/>
  <c r="T11" i="21"/>
  <c r="S11" i="21"/>
  <c r="P11" i="21"/>
  <c r="O11" i="21"/>
  <c r="N11" i="21"/>
  <c r="M11" i="21"/>
  <c r="L11" i="21"/>
  <c r="K11" i="21"/>
  <c r="AA10" i="21"/>
  <c r="Z10" i="21"/>
  <c r="Y10" i="21"/>
  <c r="T10" i="21"/>
  <c r="S10" i="21"/>
  <c r="R10" i="21"/>
  <c r="Q10" i="21"/>
  <c r="P10" i="21"/>
  <c r="O10" i="21"/>
  <c r="AA9" i="21"/>
  <c r="X9" i="21"/>
  <c r="W9" i="21"/>
  <c r="V9" i="21"/>
  <c r="U9" i="21"/>
  <c r="T9" i="21"/>
  <c r="S9" i="21"/>
  <c r="N9" i="21"/>
  <c r="M9" i="21"/>
  <c r="AA8" i="21"/>
  <c r="Z8" i="21"/>
  <c r="Y8" i="21"/>
  <c r="X8" i="21"/>
  <c r="W8" i="21"/>
  <c r="L8" i="21"/>
  <c r="K8" i="21"/>
  <c r="AA7" i="21"/>
  <c r="X7" i="21"/>
  <c r="V7" i="21"/>
  <c r="U7" i="21"/>
  <c r="N7" i="21"/>
  <c r="M7" i="21"/>
  <c r="L7" i="21"/>
  <c r="K7" i="21"/>
  <c r="AA5" i="21"/>
  <c r="AA23" i="21" s="1"/>
  <c r="Z5" i="21"/>
  <c r="Z26" i="21" s="1"/>
  <c r="Y5" i="21"/>
  <c r="Y26" i="21" s="1"/>
  <c r="X5" i="21"/>
  <c r="X26" i="21" s="1"/>
  <c r="W5" i="21"/>
  <c r="W25" i="21" s="1"/>
  <c r="V5" i="21"/>
  <c r="V26" i="21" s="1"/>
  <c r="U5" i="21"/>
  <c r="U26" i="21" s="1"/>
  <c r="T5" i="21"/>
  <c r="S5" i="21"/>
  <c r="S22" i="21" s="1"/>
  <c r="R5" i="21"/>
  <c r="R18" i="21" s="1"/>
  <c r="Q5" i="21"/>
  <c r="Q18" i="21" s="1"/>
  <c r="P5" i="21"/>
  <c r="P26" i="21" s="1"/>
  <c r="O5" i="21"/>
  <c r="O19" i="21" s="1"/>
  <c r="N5" i="21"/>
  <c r="N26" i="21" s="1"/>
  <c r="M5" i="21"/>
  <c r="M26" i="21" s="1"/>
  <c r="L5" i="21"/>
  <c r="L23" i="21" s="1"/>
  <c r="K5" i="21"/>
  <c r="K16" i="21" s="1"/>
  <c r="J5" i="21"/>
  <c r="J14" i="21" s="1"/>
  <c r="I5" i="21"/>
  <c r="I26" i="21" s="1"/>
  <c r="H5" i="21"/>
  <c r="H26" i="21" s="1"/>
  <c r="F28" i="22" l="1"/>
  <c r="P14" i="21"/>
  <c r="O16" i="21"/>
  <c r="Y18" i="21"/>
  <c r="J20" i="21"/>
  <c r="X20" i="21"/>
  <c r="O21" i="21"/>
  <c r="I22" i="21"/>
  <c r="W22" i="21"/>
  <c r="H24" i="21"/>
  <c r="R26" i="21"/>
  <c r="O18" i="21"/>
  <c r="X22" i="21"/>
  <c r="O23" i="21"/>
  <c r="I24" i="21"/>
  <c r="W24" i="21"/>
  <c r="W15" i="21"/>
  <c r="Q16" i="21"/>
  <c r="P18" i="21"/>
  <c r="O20" i="21"/>
  <c r="Z20" i="21"/>
  <c r="Y22" i="21"/>
  <c r="J24" i="21"/>
  <c r="X24" i="21"/>
  <c r="O25" i="21"/>
  <c r="W26" i="21"/>
  <c r="O8" i="21"/>
  <c r="P9" i="21"/>
  <c r="W17" i="21"/>
  <c r="P20" i="21"/>
  <c r="O22" i="21"/>
  <c r="Z22" i="21"/>
  <c r="Y24" i="21"/>
  <c r="J26" i="21"/>
  <c r="H25" i="21"/>
  <c r="H23" i="21"/>
  <c r="H21" i="21"/>
  <c r="H19" i="21"/>
  <c r="H17" i="21"/>
  <c r="H15" i="21"/>
  <c r="H13" i="21"/>
  <c r="X13" i="21"/>
  <c r="X25" i="21"/>
  <c r="X23" i="21"/>
  <c r="X21" i="21"/>
  <c r="X19" i="21"/>
  <c r="X17" i="21"/>
  <c r="X15" i="21"/>
  <c r="Q25" i="21"/>
  <c r="Q23" i="21"/>
  <c r="Q21" i="21"/>
  <c r="Q17" i="21"/>
  <c r="Q15" i="21"/>
  <c r="Q11" i="21"/>
  <c r="Q7" i="21"/>
  <c r="Q19" i="21"/>
  <c r="Q13" i="21"/>
  <c r="Q9" i="21"/>
  <c r="O13" i="21"/>
  <c r="W14" i="21"/>
  <c r="W19" i="21"/>
  <c r="Q20" i="21"/>
  <c r="P22" i="21"/>
  <c r="O24" i="21"/>
  <c r="Z24" i="21"/>
  <c r="K26" i="21"/>
  <c r="H14" i="21"/>
  <c r="I25" i="21"/>
  <c r="I23" i="21"/>
  <c r="I19" i="21"/>
  <c r="I17" i="21"/>
  <c r="I13" i="21"/>
  <c r="I9" i="21"/>
  <c r="I21" i="21"/>
  <c r="I15" i="21"/>
  <c r="I11" i="21"/>
  <c r="I7" i="21"/>
  <c r="Y25" i="21"/>
  <c r="Y21" i="21"/>
  <c r="Y19" i="21"/>
  <c r="Y13" i="21"/>
  <c r="Y9" i="21"/>
  <c r="Y23" i="21"/>
  <c r="Y17" i="21"/>
  <c r="Y15" i="21"/>
  <c r="Y11" i="21"/>
  <c r="Y7" i="21"/>
  <c r="R25" i="21"/>
  <c r="R23" i="21"/>
  <c r="R21" i="21"/>
  <c r="R19" i="21"/>
  <c r="R17" i="21"/>
  <c r="R15" i="21"/>
  <c r="R13" i="21"/>
  <c r="R11" i="21"/>
  <c r="R9" i="21"/>
  <c r="R7" i="21"/>
  <c r="R8" i="21"/>
  <c r="I16" i="21"/>
  <c r="Q22" i="21"/>
  <c r="P24" i="21"/>
  <c r="O26" i="21"/>
  <c r="O9" i="21"/>
  <c r="I10" i="21"/>
  <c r="I14" i="21"/>
  <c r="H16" i="21"/>
  <c r="J25" i="21"/>
  <c r="J23" i="21"/>
  <c r="J21" i="21"/>
  <c r="J19" i="21"/>
  <c r="J17" i="21"/>
  <c r="J15" i="21"/>
  <c r="J13" i="21"/>
  <c r="J11" i="21"/>
  <c r="J9" i="21"/>
  <c r="J7" i="21"/>
  <c r="Z25" i="21"/>
  <c r="Z23" i="21"/>
  <c r="Z21" i="21"/>
  <c r="Z19" i="21"/>
  <c r="Z17" i="21"/>
  <c r="Z15" i="21"/>
  <c r="Z13" i="21"/>
  <c r="Z11" i="21"/>
  <c r="Z9" i="21"/>
  <c r="Z7" i="21"/>
  <c r="H8" i="21"/>
  <c r="H9" i="21"/>
  <c r="J10" i="21"/>
  <c r="Y12" i="21"/>
  <c r="X14" i="21"/>
  <c r="R20" i="21"/>
  <c r="S7" i="21"/>
  <c r="S8" i="21"/>
  <c r="K9" i="21"/>
  <c r="O12" i="21"/>
  <c r="Z12" i="21"/>
  <c r="K14" i="21"/>
  <c r="S15" i="21"/>
  <c r="X16" i="21"/>
  <c r="I18" i="21"/>
  <c r="H20" i="21"/>
  <c r="S20" i="21"/>
  <c r="AA21" i="21"/>
  <c r="R22" i="21"/>
  <c r="W23" i="21"/>
  <c r="Q24" i="21"/>
  <c r="K25" i="21"/>
  <c r="AA26" i="21"/>
  <c r="W7" i="21"/>
  <c r="P25" i="21"/>
  <c r="P23" i="21"/>
  <c r="P21" i="21"/>
  <c r="P19" i="21"/>
  <c r="P17" i="21"/>
  <c r="P15" i="21"/>
  <c r="P13" i="21"/>
  <c r="P8" i="21"/>
  <c r="H10" i="21"/>
  <c r="H11" i="21"/>
  <c r="W12" i="21"/>
  <c r="O7" i="21"/>
  <c r="Q8" i="21"/>
  <c r="X12" i="21"/>
  <c r="P7" i="21"/>
  <c r="O15" i="21"/>
  <c r="W16" i="21"/>
  <c r="H18" i="21"/>
  <c r="W21" i="21"/>
  <c r="I8" i="21"/>
  <c r="K10" i="21"/>
  <c r="W10" i="21"/>
  <c r="W11" i="21"/>
  <c r="Y14" i="21"/>
  <c r="J16" i="21"/>
  <c r="O17" i="21"/>
  <c r="W18" i="21"/>
  <c r="L26" i="21"/>
  <c r="L24" i="21"/>
  <c r="L22" i="21"/>
  <c r="L20" i="21"/>
  <c r="L18" i="21"/>
  <c r="L16" i="21"/>
  <c r="L14" i="21"/>
  <c r="T26" i="21"/>
  <c r="T24" i="21"/>
  <c r="T22" i="21"/>
  <c r="T20" i="21"/>
  <c r="T18" i="21"/>
  <c r="T16" i="21"/>
  <c r="T14" i="21"/>
  <c r="T12" i="21"/>
  <c r="H7" i="21"/>
  <c r="T7" i="21"/>
  <c r="J8" i="21"/>
  <c r="T8" i="21"/>
  <c r="L9" i="21"/>
  <c r="L10" i="21"/>
  <c r="X10" i="21"/>
  <c r="X11" i="21"/>
  <c r="P12" i="21"/>
  <c r="AA12" i="21"/>
  <c r="O14" i="21"/>
  <c r="Z14" i="21"/>
  <c r="T15" i="21"/>
  <c r="Y16" i="21"/>
  <c r="S17" i="21"/>
  <c r="J18" i="21"/>
  <c r="X18" i="21"/>
  <c r="I20" i="21"/>
  <c r="W20" i="21"/>
  <c r="H22" i="21"/>
  <c r="R24" i="21"/>
  <c r="L25" i="21"/>
  <c r="Q26" i="21"/>
  <c r="U8" i="21"/>
  <c r="M10" i="21"/>
  <c r="U12" i="21"/>
  <c r="M14" i="21"/>
  <c r="U16" i="21"/>
  <c r="U18" i="21"/>
  <c r="M8" i="21"/>
  <c r="U10" i="21"/>
  <c r="M12" i="21"/>
  <c r="U14" i="21"/>
  <c r="M16" i="21"/>
  <c r="M18" i="21"/>
  <c r="M20" i="21"/>
  <c r="U20" i="21"/>
  <c r="M22" i="21"/>
  <c r="U22" i="21"/>
  <c r="M24" i="21"/>
  <c r="U24" i="21"/>
  <c r="N8" i="21"/>
  <c r="V8" i="21"/>
  <c r="N10" i="21"/>
  <c r="V10" i="21"/>
  <c r="N12" i="21"/>
  <c r="V12" i="21"/>
  <c r="N14" i="21"/>
  <c r="V14" i="21"/>
  <c r="N16" i="21"/>
  <c r="V16" i="21"/>
  <c r="N18" i="21"/>
  <c r="V18" i="21"/>
  <c r="N20" i="21"/>
  <c r="V20" i="21"/>
  <c r="N22" i="21"/>
  <c r="V22" i="21"/>
  <c r="N24" i="21"/>
  <c r="V24" i="21"/>
  <c r="F27" i="20" a="1"/>
  <c r="F27" i="20" s="1"/>
  <c r="AA5" i="20"/>
  <c r="AA18" i="20" s="1"/>
  <c r="Z5" i="20"/>
  <c r="Z24" i="20" s="1"/>
  <c r="Y5" i="20"/>
  <c r="X5" i="20"/>
  <c r="X26" i="20" s="1"/>
  <c r="W5" i="20"/>
  <c r="W26" i="20" s="1"/>
  <c r="V5" i="20"/>
  <c r="V10" i="20" s="1"/>
  <c r="U5" i="20"/>
  <c r="U11" i="20" s="1"/>
  <c r="T5" i="20"/>
  <c r="T26" i="20" s="1"/>
  <c r="S5" i="20"/>
  <c r="S20" i="20" s="1"/>
  <c r="R5" i="20"/>
  <c r="R18" i="20" s="1"/>
  <c r="Q5" i="20"/>
  <c r="P5" i="20"/>
  <c r="P26" i="20" s="1"/>
  <c r="O5" i="20"/>
  <c r="O26" i="20" s="1"/>
  <c r="N5" i="20"/>
  <c r="N14" i="20" s="1"/>
  <c r="M5" i="20"/>
  <c r="M13" i="20" s="1"/>
  <c r="L5" i="20"/>
  <c r="L8" i="20" s="1"/>
  <c r="K5" i="20"/>
  <c r="K14" i="20" s="1"/>
  <c r="J5" i="20"/>
  <c r="J10" i="20" s="1"/>
  <c r="I5" i="20"/>
  <c r="I10" i="20" s="1"/>
  <c r="H5" i="20"/>
  <c r="H26" i="20" s="1"/>
  <c r="F28" i="21" l="1"/>
  <c r="X7" i="20"/>
  <c r="X13" i="20"/>
  <c r="W7" i="20"/>
  <c r="T10" i="20"/>
  <c r="O9" i="20"/>
  <c r="P15" i="20"/>
  <c r="V15" i="20"/>
  <c r="U7" i="20"/>
  <c r="N11" i="20"/>
  <c r="N17" i="20"/>
  <c r="V7" i="20"/>
  <c r="O11" i="20"/>
  <c r="L18" i="20"/>
  <c r="L12" i="20"/>
  <c r="X19" i="20"/>
  <c r="V13" i="20"/>
  <c r="W21" i="20"/>
  <c r="M9" i="20"/>
  <c r="W13" i="20"/>
  <c r="W23" i="20"/>
  <c r="N9" i="20"/>
  <c r="X21" i="20"/>
  <c r="H7" i="20"/>
  <c r="K8" i="20"/>
  <c r="V9" i="20"/>
  <c r="P11" i="20"/>
  <c r="H13" i="20"/>
  <c r="J14" i="20"/>
  <c r="W15" i="20"/>
  <c r="O17" i="20"/>
  <c r="H19" i="20"/>
  <c r="R20" i="20"/>
  <c r="S22" i="20"/>
  <c r="H25" i="20"/>
  <c r="N7" i="20"/>
  <c r="W9" i="20"/>
  <c r="Z14" i="20"/>
  <c r="X15" i="20"/>
  <c r="P17" i="20"/>
  <c r="N19" i="20"/>
  <c r="H21" i="20"/>
  <c r="H23" i="20"/>
  <c r="N25" i="20"/>
  <c r="O7" i="20"/>
  <c r="AA8" i="20"/>
  <c r="X9" i="20"/>
  <c r="V11" i="20"/>
  <c r="N13" i="20"/>
  <c r="AA14" i="20"/>
  <c r="J16" i="20"/>
  <c r="V17" i="20"/>
  <c r="O19" i="20"/>
  <c r="N21" i="20"/>
  <c r="N23" i="20"/>
  <c r="O25" i="20"/>
  <c r="AA12" i="20"/>
  <c r="P7" i="20"/>
  <c r="H9" i="20"/>
  <c r="S10" i="20"/>
  <c r="W11" i="20"/>
  <c r="O13" i="20"/>
  <c r="H15" i="20"/>
  <c r="K16" i="20"/>
  <c r="W17" i="20"/>
  <c r="P19" i="20"/>
  <c r="O21" i="20"/>
  <c r="O23" i="20"/>
  <c r="P25" i="20"/>
  <c r="X11" i="20"/>
  <c r="P13" i="20"/>
  <c r="N15" i="20"/>
  <c r="S16" i="20"/>
  <c r="X17" i="20"/>
  <c r="V19" i="20"/>
  <c r="P21" i="20"/>
  <c r="P23" i="20"/>
  <c r="V25" i="20"/>
  <c r="H11" i="20"/>
  <c r="K12" i="20"/>
  <c r="O15" i="20"/>
  <c r="AA16" i="20"/>
  <c r="J18" i="20"/>
  <c r="W19" i="20"/>
  <c r="V21" i="20"/>
  <c r="V23" i="20"/>
  <c r="W25" i="20"/>
  <c r="H17" i="20"/>
  <c r="K18" i="20"/>
  <c r="X25" i="20"/>
  <c r="P9" i="20"/>
  <c r="K20" i="20"/>
  <c r="X23" i="20"/>
  <c r="L25" i="20"/>
  <c r="L23" i="20"/>
  <c r="L21" i="20"/>
  <c r="L19" i="20"/>
  <c r="L17" i="20"/>
  <c r="L15" i="20"/>
  <c r="L13" i="20"/>
  <c r="L11" i="20"/>
  <c r="L9" i="20"/>
  <c r="L7" i="20"/>
  <c r="J8" i="20"/>
  <c r="Z8" i="20"/>
  <c r="R10" i="20"/>
  <c r="J12" i="20"/>
  <c r="Z12" i="20"/>
  <c r="T14" i="20"/>
  <c r="Z16" i="20"/>
  <c r="J20" i="20"/>
  <c r="K22" i="20"/>
  <c r="L24" i="20"/>
  <c r="L22" i="20"/>
  <c r="R24" i="20"/>
  <c r="L20" i="20"/>
  <c r="R22" i="20"/>
  <c r="S24" i="20"/>
  <c r="I17" i="20"/>
  <c r="I11" i="20"/>
  <c r="I7" i="20"/>
  <c r="I25" i="20"/>
  <c r="I19" i="20"/>
  <c r="I13" i="20"/>
  <c r="I9" i="20"/>
  <c r="I26" i="20"/>
  <c r="I24" i="20"/>
  <c r="I22" i="20"/>
  <c r="I20" i="20"/>
  <c r="I18" i="20"/>
  <c r="I16" i="20"/>
  <c r="I14" i="20"/>
  <c r="I23" i="20"/>
  <c r="I21" i="20"/>
  <c r="I15" i="20"/>
  <c r="Y23" i="20"/>
  <c r="Y19" i="20"/>
  <c r="Y9" i="20"/>
  <c r="Y25" i="20"/>
  <c r="Y21" i="20"/>
  <c r="Y15" i="20"/>
  <c r="Y26" i="20"/>
  <c r="Y24" i="20"/>
  <c r="Y22" i="20"/>
  <c r="Y20" i="20"/>
  <c r="Y18" i="20"/>
  <c r="Y16" i="20"/>
  <c r="Y14" i="20"/>
  <c r="Y17" i="20"/>
  <c r="Y13" i="20"/>
  <c r="Y7" i="20"/>
  <c r="Y11" i="20"/>
  <c r="Y10" i="20"/>
  <c r="T24" i="20"/>
  <c r="Z10" i="20"/>
  <c r="R12" i="20"/>
  <c r="L16" i="20"/>
  <c r="T22" i="20"/>
  <c r="Q21" i="20"/>
  <c r="Q15" i="20"/>
  <c r="Q25" i="20"/>
  <c r="Q23" i="20"/>
  <c r="Q17" i="20"/>
  <c r="Q11" i="20"/>
  <c r="Q26" i="20"/>
  <c r="Q24" i="20"/>
  <c r="Q22" i="20"/>
  <c r="Q20" i="20"/>
  <c r="Q18" i="20"/>
  <c r="Q16" i="20"/>
  <c r="Q14" i="20"/>
  <c r="Q19" i="20"/>
  <c r="Q9" i="20"/>
  <c r="Q13" i="20"/>
  <c r="Q7" i="20"/>
  <c r="J21" i="20"/>
  <c r="J13" i="20"/>
  <c r="J7" i="20"/>
  <c r="J26" i="20"/>
  <c r="J25" i="20"/>
  <c r="J23" i="20"/>
  <c r="J11" i="20"/>
  <c r="J19" i="20"/>
  <c r="J17" i="20"/>
  <c r="J15" i="20"/>
  <c r="J9" i="20"/>
  <c r="R17" i="20"/>
  <c r="R15" i="20"/>
  <c r="R9" i="20"/>
  <c r="R26" i="20"/>
  <c r="R25" i="20"/>
  <c r="R21" i="20"/>
  <c r="R19" i="20"/>
  <c r="R13" i="20"/>
  <c r="R7" i="20"/>
  <c r="R23" i="20"/>
  <c r="R11" i="20"/>
  <c r="Z11" i="20"/>
  <c r="Z26" i="20"/>
  <c r="Z25" i="20"/>
  <c r="Z23" i="20"/>
  <c r="Z17" i="20"/>
  <c r="Z15" i="20"/>
  <c r="Z9" i="20"/>
  <c r="Z21" i="20"/>
  <c r="Z19" i="20"/>
  <c r="Z13" i="20"/>
  <c r="Z7" i="20"/>
  <c r="R8" i="20"/>
  <c r="K26" i="20"/>
  <c r="K25" i="20"/>
  <c r="K23" i="20"/>
  <c r="K21" i="20"/>
  <c r="K19" i="20"/>
  <c r="K17" i="20"/>
  <c r="K15" i="20"/>
  <c r="K13" i="20"/>
  <c r="K11" i="20"/>
  <c r="K9" i="20"/>
  <c r="K7" i="20"/>
  <c r="S26" i="20"/>
  <c r="S25" i="20"/>
  <c r="S23" i="20"/>
  <c r="S21" i="20"/>
  <c r="S19" i="20"/>
  <c r="S17" i="20"/>
  <c r="S15" i="20"/>
  <c r="S13" i="20"/>
  <c r="S11" i="20"/>
  <c r="S9" i="20"/>
  <c r="S7" i="20"/>
  <c r="AA26" i="20"/>
  <c r="AA25" i="20"/>
  <c r="AA23" i="20"/>
  <c r="AA21" i="20"/>
  <c r="AA19" i="20"/>
  <c r="AA17" i="20"/>
  <c r="AA15" i="20"/>
  <c r="AA13" i="20"/>
  <c r="AA11" i="20"/>
  <c r="AA9" i="20"/>
  <c r="AA7" i="20"/>
  <c r="S8" i="20"/>
  <c r="K10" i="20"/>
  <c r="AA10" i="20"/>
  <c r="S12" i="20"/>
  <c r="L14" i="20"/>
  <c r="R16" i="20"/>
  <c r="S18" i="20"/>
  <c r="T20" i="20"/>
  <c r="Z22" i="20"/>
  <c r="AA24" i="20"/>
  <c r="L26" i="20"/>
  <c r="T12" i="20"/>
  <c r="R14" i="20"/>
  <c r="Z20" i="20"/>
  <c r="AA22" i="20"/>
  <c r="J24" i="20"/>
  <c r="Q8" i="20"/>
  <c r="Q12" i="20"/>
  <c r="T25" i="20"/>
  <c r="T23" i="20"/>
  <c r="T21" i="20"/>
  <c r="T19" i="20"/>
  <c r="T17" i="20"/>
  <c r="T15" i="20"/>
  <c r="T13" i="20"/>
  <c r="T11" i="20"/>
  <c r="T9" i="20"/>
  <c r="T7" i="20"/>
  <c r="T8" i="20"/>
  <c r="L10" i="20"/>
  <c r="T18" i="20"/>
  <c r="M14" i="20"/>
  <c r="M8" i="20"/>
  <c r="M26" i="20"/>
  <c r="M24" i="20"/>
  <c r="M22" i="20"/>
  <c r="M25" i="20"/>
  <c r="M23" i="20"/>
  <c r="M21" i="20"/>
  <c r="M19" i="20"/>
  <c r="M17" i="20"/>
  <c r="M15" i="20"/>
  <c r="M16" i="20"/>
  <c r="M12" i="20"/>
  <c r="M20" i="20"/>
  <c r="M18" i="20"/>
  <c r="M10" i="20"/>
  <c r="U18" i="20"/>
  <c r="U12" i="20"/>
  <c r="U26" i="20"/>
  <c r="U24" i="20"/>
  <c r="U20" i="20"/>
  <c r="U25" i="20"/>
  <c r="U23" i="20"/>
  <c r="U21" i="20"/>
  <c r="U19" i="20"/>
  <c r="U17" i="20"/>
  <c r="U15" i="20"/>
  <c r="U14" i="20"/>
  <c r="U10" i="20"/>
  <c r="U22" i="20"/>
  <c r="U16" i="20"/>
  <c r="U8" i="20"/>
  <c r="M7" i="20"/>
  <c r="I8" i="20"/>
  <c r="Y8" i="20"/>
  <c r="U9" i="20"/>
  <c r="Q10" i="20"/>
  <c r="M11" i="20"/>
  <c r="I12" i="20"/>
  <c r="Y12" i="20"/>
  <c r="U13" i="20"/>
  <c r="S14" i="20"/>
  <c r="T16" i="20"/>
  <c r="Z18" i="20"/>
  <c r="AA20" i="20"/>
  <c r="J22" i="20"/>
  <c r="K24" i="20"/>
  <c r="N10" i="20"/>
  <c r="V12" i="20"/>
  <c r="N16" i="20"/>
  <c r="N18" i="20"/>
  <c r="V20" i="20"/>
  <c r="V22" i="20"/>
  <c r="V26" i="20"/>
  <c r="O8" i="20"/>
  <c r="W8" i="20"/>
  <c r="O10" i="20"/>
  <c r="W10" i="20"/>
  <c r="O12" i="20"/>
  <c r="W12" i="20"/>
  <c r="O14" i="20"/>
  <c r="W14" i="20"/>
  <c r="O16" i="20"/>
  <c r="W16" i="20"/>
  <c r="O18" i="20"/>
  <c r="W18" i="20"/>
  <c r="O20" i="20"/>
  <c r="W20" i="20"/>
  <c r="O22" i="20"/>
  <c r="W22" i="20"/>
  <c r="O24" i="20"/>
  <c r="W24" i="20"/>
  <c r="V8" i="20"/>
  <c r="N12" i="20"/>
  <c r="V14" i="20"/>
  <c r="V16" i="20"/>
  <c r="V18" i="20"/>
  <c r="N20" i="20"/>
  <c r="N22" i="20"/>
  <c r="N24" i="20"/>
  <c r="V24" i="20"/>
  <c r="N26" i="20"/>
  <c r="H8" i="20"/>
  <c r="P8" i="20"/>
  <c r="X8" i="20"/>
  <c r="H10" i="20"/>
  <c r="P10" i="20"/>
  <c r="X10" i="20"/>
  <c r="H12" i="20"/>
  <c r="P12" i="20"/>
  <c r="X12" i="20"/>
  <c r="H14" i="20"/>
  <c r="P14" i="20"/>
  <c r="X14" i="20"/>
  <c r="H16" i="20"/>
  <c r="P16" i="20"/>
  <c r="X16" i="20"/>
  <c r="H18" i="20"/>
  <c r="P18" i="20"/>
  <c r="X18" i="20"/>
  <c r="H20" i="20"/>
  <c r="P20" i="20"/>
  <c r="X20" i="20"/>
  <c r="H22" i="20"/>
  <c r="P22" i="20"/>
  <c r="X22" i="20"/>
  <c r="H24" i="20"/>
  <c r="P24" i="20"/>
  <c r="X24" i="20"/>
  <c r="N8" i="20"/>
  <c r="F28" i="19"/>
  <c r="F27" i="19" a="1"/>
  <c r="F27" i="19" s="1"/>
  <c r="X19" i="19"/>
  <c r="P19" i="19"/>
  <c r="H19" i="19"/>
  <c r="X17" i="19"/>
  <c r="P17" i="19"/>
  <c r="H17" i="19"/>
  <c r="Z15" i="19"/>
  <c r="X15" i="19"/>
  <c r="R15" i="19"/>
  <c r="P15" i="19"/>
  <c r="H15" i="19"/>
  <c r="Z13" i="19"/>
  <c r="Y13" i="19"/>
  <c r="X13" i="19"/>
  <c r="R13" i="19"/>
  <c r="Q13" i="19"/>
  <c r="P13" i="19"/>
  <c r="J13" i="19"/>
  <c r="I13" i="19"/>
  <c r="H13" i="19"/>
  <c r="Z11" i="19"/>
  <c r="Y11" i="19"/>
  <c r="X11" i="19"/>
  <c r="R11" i="19"/>
  <c r="Q11" i="19"/>
  <c r="P11" i="19"/>
  <c r="J11" i="19"/>
  <c r="I11" i="19"/>
  <c r="H11" i="19"/>
  <c r="Z9" i="19"/>
  <c r="Y9" i="19"/>
  <c r="X9" i="19"/>
  <c r="W9" i="19"/>
  <c r="R9" i="19"/>
  <c r="Q9" i="19"/>
  <c r="P9" i="19"/>
  <c r="O9" i="19"/>
  <c r="J9" i="19"/>
  <c r="I9" i="19"/>
  <c r="H9" i="19"/>
  <c r="Z7" i="19"/>
  <c r="Y7" i="19"/>
  <c r="X7" i="19"/>
  <c r="W7" i="19"/>
  <c r="R7" i="19"/>
  <c r="Q7" i="19"/>
  <c r="P7" i="19"/>
  <c r="O7" i="19"/>
  <c r="J7" i="19"/>
  <c r="I7" i="19"/>
  <c r="H7" i="19"/>
  <c r="AA5" i="19"/>
  <c r="AA26" i="19" s="1"/>
  <c r="Z5" i="19"/>
  <c r="Z25" i="19" s="1"/>
  <c r="Y5" i="19"/>
  <c r="Y25" i="19" s="1"/>
  <c r="X5" i="19"/>
  <c r="X25" i="19" s="1"/>
  <c r="W5" i="19"/>
  <c r="W25" i="19" s="1"/>
  <c r="V5" i="19"/>
  <c r="V26" i="19" s="1"/>
  <c r="U5" i="19"/>
  <c r="U26" i="19" s="1"/>
  <c r="T5" i="19"/>
  <c r="T26" i="19" s="1"/>
  <c r="S5" i="19"/>
  <c r="S26" i="19" s="1"/>
  <c r="R5" i="19"/>
  <c r="R25" i="19" s="1"/>
  <c r="Q5" i="19"/>
  <c r="Q25" i="19" s="1"/>
  <c r="P5" i="19"/>
  <c r="P25" i="19" s="1"/>
  <c r="O5" i="19"/>
  <c r="O25" i="19" s="1"/>
  <c r="N5" i="19"/>
  <c r="N26" i="19" s="1"/>
  <c r="M5" i="19"/>
  <c r="M26" i="19" s="1"/>
  <c r="L5" i="19"/>
  <c r="L26" i="19" s="1"/>
  <c r="K5" i="19"/>
  <c r="K26" i="19" s="1"/>
  <c r="J5" i="19"/>
  <c r="J25" i="19" s="1"/>
  <c r="I5" i="19"/>
  <c r="I25" i="19" s="1"/>
  <c r="H5" i="19"/>
  <c r="H25" i="19" s="1"/>
  <c r="F27" i="18" a="1"/>
  <c r="F27" i="18"/>
  <c r="K13" i="18"/>
  <c r="AA11" i="18"/>
  <c r="AA9" i="18"/>
  <c r="R9" i="18"/>
  <c r="K7" i="18"/>
  <c r="J7" i="18"/>
  <c r="AA5" i="18"/>
  <c r="AA25" i="18" s="1"/>
  <c r="Z5" i="18"/>
  <c r="Z25" i="18" s="1"/>
  <c r="Y5" i="18"/>
  <c r="Y25" i="18" s="1"/>
  <c r="X5" i="18"/>
  <c r="X25" i="18" s="1"/>
  <c r="W5" i="18"/>
  <c r="W26" i="18" s="1"/>
  <c r="V5" i="18"/>
  <c r="V26" i="18" s="1"/>
  <c r="U5" i="18"/>
  <c r="U26" i="18" s="1"/>
  <c r="T5" i="18"/>
  <c r="T26" i="18" s="1"/>
  <c r="S5" i="18"/>
  <c r="S25" i="18" s="1"/>
  <c r="R5" i="18"/>
  <c r="R25" i="18" s="1"/>
  <c r="Q5" i="18"/>
  <c r="Q25" i="18" s="1"/>
  <c r="P5" i="18"/>
  <c r="P25" i="18" s="1"/>
  <c r="O5" i="18"/>
  <c r="O26" i="18" s="1"/>
  <c r="N5" i="18"/>
  <c r="N26" i="18" s="1"/>
  <c r="M5" i="18"/>
  <c r="M26" i="18" s="1"/>
  <c r="L5" i="18"/>
  <c r="L26" i="18" s="1"/>
  <c r="K5" i="18"/>
  <c r="K25" i="18" s="1"/>
  <c r="J5" i="18"/>
  <c r="J25" i="18" s="1"/>
  <c r="I5" i="18"/>
  <c r="I25" i="18" s="1"/>
  <c r="H5" i="18"/>
  <c r="H8" i="18" s="1"/>
  <c r="F28" i="20" l="1"/>
  <c r="V10" i="19"/>
  <c r="N12" i="19"/>
  <c r="K7" i="19"/>
  <c r="S7" i="19"/>
  <c r="AA7" i="19"/>
  <c r="O8" i="19"/>
  <c r="W8" i="19"/>
  <c r="K9" i="19"/>
  <c r="S9" i="19"/>
  <c r="AA9" i="19"/>
  <c r="O10" i="19"/>
  <c r="W10" i="19"/>
  <c r="K11" i="19"/>
  <c r="S11" i="19"/>
  <c r="AA11" i="19"/>
  <c r="O12" i="19"/>
  <c r="W12" i="19"/>
  <c r="K13" i="19"/>
  <c r="S13" i="19"/>
  <c r="AA13" i="19"/>
  <c r="O14" i="19"/>
  <c r="W14" i="19"/>
  <c r="K15" i="19"/>
  <c r="S15" i="19"/>
  <c r="AA15" i="19"/>
  <c r="O16" i="19"/>
  <c r="W16" i="19"/>
  <c r="K17" i="19"/>
  <c r="S17" i="19"/>
  <c r="AA17" i="19"/>
  <c r="O18" i="19"/>
  <c r="W18" i="19"/>
  <c r="K19" i="19"/>
  <c r="S19" i="19"/>
  <c r="AA19" i="19"/>
  <c r="O20" i="19"/>
  <c r="W20" i="19"/>
  <c r="K21" i="19"/>
  <c r="S21" i="19"/>
  <c r="AA21" i="19"/>
  <c r="O22" i="19"/>
  <c r="W22" i="19"/>
  <c r="K23" i="19"/>
  <c r="S23" i="19"/>
  <c r="AA23" i="19"/>
  <c r="O24" i="19"/>
  <c r="W24" i="19"/>
  <c r="K25" i="19"/>
  <c r="S25" i="19"/>
  <c r="AA25" i="19"/>
  <c r="O26" i="19"/>
  <c r="W26" i="19"/>
  <c r="L10" i="19"/>
  <c r="N8" i="19"/>
  <c r="V12" i="19"/>
  <c r="L7" i="19"/>
  <c r="T7" i="19"/>
  <c r="H8" i="19"/>
  <c r="P8" i="19"/>
  <c r="X8" i="19"/>
  <c r="L9" i="19"/>
  <c r="T9" i="19"/>
  <c r="H10" i="19"/>
  <c r="P10" i="19"/>
  <c r="X10" i="19"/>
  <c r="L11" i="19"/>
  <c r="T11" i="19"/>
  <c r="H12" i="19"/>
  <c r="P12" i="19"/>
  <c r="X12" i="19"/>
  <c r="L13" i="19"/>
  <c r="T13" i="19"/>
  <c r="H14" i="19"/>
  <c r="P14" i="19"/>
  <c r="X14" i="19"/>
  <c r="L15" i="19"/>
  <c r="T15" i="19"/>
  <c r="H16" i="19"/>
  <c r="P16" i="19"/>
  <c r="X16" i="19"/>
  <c r="L17" i="19"/>
  <c r="T17" i="19"/>
  <c r="H18" i="19"/>
  <c r="P18" i="19"/>
  <c r="X18" i="19"/>
  <c r="L19" i="19"/>
  <c r="T19" i="19"/>
  <c r="H20" i="19"/>
  <c r="P20" i="19"/>
  <c r="X20" i="19"/>
  <c r="L21" i="19"/>
  <c r="T21" i="19"/>
  <c r="H22" i="19"/>
  <c r="P22" i="19"/>
  <c r="X22" i="19"/>
  <c r="L23" i="19"/>
  <c r="T23" i="19"/>
  <c r="H24" i="19"/>
  <c r="P24" i="19"/>
  <c r="X24" i="19"/>
  <c r="L25" i="19"/>
  <c r="T25" i="19"/>
  <c r="H26" i="19"/>
  <c r="P26" i="19"/>
  <c r="X26" i="19"/>
  <c r="L14" i="19"/>
  <c r="N10" i="19"/>
  <c r="N14" i="19"/>
  <c r="N16" i="19"/>
  <c r="M7" i="19"/>
  <c r="U7" i="19"/>
  <c r="I8" i="19"/>
  <c r="Q8" i="19"/>
  <c r="Y8" i="19"/>
  <c r="M9" i="19"/>
  <c r="U9" i="19"/>
  <c r="I10" i="19"/>
  <c r="Q10" i="19"/>
  <c r="Y10" i="19"/>
  <c r="M11" i="19"/>
  <c r="U11" i="19"/>
  <c r="I12" i="19"/>
  <c r="Q12" i="19"/>
  <c r="Y12" i="19"/>
  <c r="M13" i="19"/>
  <c r="U13" i="19"/>
  <c r="I14" i="19"/>
  <c r="Q14" i="19"/>
  <c r="Y14" i="19"/>
  <c r="M15" i="19"/>
  <c r="U15" i="19"/>
  <c r="I16" i="19"/>
  <c r="Q16" i="19"/>
  <c r="Y16" i="19"/>
  <c r="M17" i="19"/>
  <c r="U17" i="19"/>
  <c r="I18" i="19"/>
  <c r="Q18" i="19"/>
  <c r="Y18" i="19"/>
  <c r="M19" i="19"/>
  <c r="U19" i="19"/>
  <c r="I20" i="19"/>
  <c r="Q20" i="19"/>
  <c r="Y20" i="19"/>
  <c r="M21" i="19"/>
  <c r="U21" i="19"/>
  <c r="I22" i="19"/>
  <c r="Q22" i="19"/>
  <c r="Y22" i="19"/>
  <c r="M23" i="19"/>
  <c r="U23" i="19"/>
  <c r="I24" i="19"/>
  <c r="Q24" i="19"/>
  <c r="Y24" i="19"/>
  <c r="M25" i="19"/>
  <c r="U25" i="19"/>
  <c r="I26" i="19"/>
  <c r="Q26" i="19"/>
  <c r="Y26" i="19"/>
  <c r="L8" i="19"/>
  <c r="T10" i="19"/>
  <c r="T12" i="19"/>
  <c r="M8" i="19"/>
  <c r="U10" i="19"/>
  <c r="N7" i="19"/>
  <c r="V7" i="19"/>
  <c r="J8" i="19"/>
  <c r="R8" i="19"/>
  <c r="Z8" i="19"/>
  <c r="N9" i="19"/>
  <c r="V9" i="19"/>
  <c r="J10" i="19"/>
  <c r="R10" i="19"/>
  <c r="Z10" i="19"/>
  <c r="N11" i="19"/>
  <c r="V11" i="19"/>
  <c r="J12" i="19"/>
  <c r="R12" i="19"/>
  <c r="Z12" i="19"/>
  <c r="N13" i="19"/>
  <c r="V13" i="19"/>
  <c r="J14" i="19"/>
  <c r="R14" i="19"/>
  <c r="Z14" i="19"/>
  <c r="N15" i="19"/>
  <c r="V15" i="19"/>
  <c r="J16" i="19"/>
  <c r="R16" i="19"/>
  <c r="Z16" i="19"/>
  <c r="N17" i="19"/>
  <c r="V17" i="19"/>
  <c r="J18" i="19"/>
  <c r="R18" i="19"/>
  <c r="Z18" i="19"/>
  <c r="N19" i="19"/>
  <c r="V19" i="19"/>
  <c r="J20" i="19"/>
  <c r="R20" i="19"/>
  <c r="Z20" i="19"/>
  <c r="N21" i="19"/>
  <c r="V21" i="19"/>
  <c r="J22" i="19"/>
  <c r="R22" i="19"/>
  <c r="Z22" i="19"/>
  <c r="N23" i="19"/>
  <c r="V23" i="19"/>
  <c r="J24" i="19"/>
  <c r="R24" i="19"/>
  <c r="Z24" i="19"/>
  <c r="N25" i="19"/>
  <c r="V25" i="19"/>
  <c r="J26" i="19"/>
  <c r="R26" i="19"/>
  <c r="Z26" i="19"/>
  <c r="K8" i="19"/>
  <c r="S8" i="19"/>
  <c r="AA8" i="19"/>
  <c r="K10" i="19"/>
  <c r="S10" i="19"/>
  <c r="AA10" i="19"/>
  <c r="O11" i="19"/>
  <c r="W11" i="19"/>
  <c r="K12" i="19"/>
  <c r="S12" i="19"/>
  <c r="AA12" i="19"/>
  <c r="O13" i="19"/>
  <c r="W13" i="19"/>
  <c r="K14" i="19"/>
  <c r="S14" i="19"/>
  <c r="AA14" i="19"/>
  <c r="O15" i="19"/>
  <c r="W15" i="19"/>
  <c r="K16" i="19"/>
  <c r="S16" i="19"/>
  <c r="AA16" i="19"/>
  <c r="O17" i="19"/>
  <c r="W17" i="19"/>
  <c r="K18" i="19"/>
  <c r="S18" i="19"/>
  <c r="AA18" i="19"/>
  <c r="O19" i="19"/>
  <c r="W19" i="19"/>
  <c r="K20" i="19"/>
  <c r="S20" i="19"/>
  <c r="AA20" i="19"/>
  <c r="O21" i="19"/>
  <c r="W21" i="19"/>
  <c r="K22" i="19"/>
  <c r="S22" i="19"/>
  <c r="AA22" i="19"/>
  <c r="O23" i="19"/>
  <c r="W23" i="19"/>
  <c r="K24" i="19"/>
  <c r="S24" i="19"/>
  <c r="AA24" i="19"/>
  <c r="T8" i="19"/>
  <c r="L12" i="19"/>
  <c r="T14" i="19"/>
  <c r="L16" i="19"/>
  <c r="T16" i="19"/>
  <c r="L18" i="19"/>
  <c r="T18" i="19"/>
  <c r="L20" i="19"/>
  <c r="T20" i="19"/>
  <c r="H21" i="19"/>
  <c r="P21" i="19"/>
  <c r="X21" i="19"/>
  <c r="L22" i="19"/>
  <c r="T22" i="19"/>
  <c r="H23" i="19"/>
  <c r="P23" i="19"/>
  <c r="X23" i="19"/>
  <c r="L24" i="19"/>
  <c r="T24" i="19"/>
  <c r="U8" i="19"/>
  <c r="M10" i="19"/>
  <c r="M12" i="19"/>
  <c r="U12" i="19"/>
  <c r="M14" i="19"/>
  <c r="U14" i="19"/>
  <c r="I15" i="19"/>
  <c r="Q15" i="19"/>
  <c r="Y15" i="19"/>
  <c r="M16" i="19"/>
  <c r="U16" i="19"/>
  <c r="I17" i="19"/>
  <c r="Q17" i="19"/>
  <c r="Y17" i="19"/>
  <c r="M18" i="19"/>
  <c r="U18" i="19"/>
  <c r="I19" i="19"/>
  <c r="Q19" i="19"/>
  <c r="Y19" i="19"/>
  <c r="M20" i="19"/>
  <c r="U20" i="19"/>
  <c r="I21" i="19"/>
  <c r="Q21" i="19"/>
  <c r="Y21" i="19"/>
  <c r="M22" i="19"/>
  <c r="U22" i="19"/>
  <c r="I23" i="19"/>
  <c r="Q23" i="19"/>
  <c r="Y23" i="19"/>
  <c r="M24" i="19"/>
  <c r="U24" i="19"/>
  <c r="V8" i="19"/>
  <c r="V14" i="19"/>
  <c r="J15" i="19"/>
  <c r="V16" i="19"/>
  <c r="J17" i="19"/>
  <c r="R17" i="19"/>
  <c r="Z17" i="19"/>
  <c r="N18" i="19"/>
  <c r="V18" i="19"/>
  <c r="J19" i="19"/>
  <c r="R19" i="19"/>
  <c r="Z19" i="19"/>
  <c r="N20" i="19"/>
  <c r="V20" i="19"/>
  <c r="J21" i="19"/>
  <c r="R21" i="19"/>
  <c r="Z21" i="19"/>
  <c r="N22" i="19"/>
  <c r="V22" i="19"/>
  <c r="J23" i="19"/>
  <c r="R23" i="19"/>
  <c r="Z23" i="19"/>
  <c r="N24" i="19"/>
  <c r="V24" i="19"/>
  <c r="R7" i="18"/>
  <c r="Z9" i="18"/>
  <c r="T13" i="18"/>
  <c r="T7" i="18"/>
  <c r="AA13" i="18"/>
  <c r="Z7" i="18"/>
  <c r="K11" i="18"/>
  <c r="K15" i="18"/>
  <c r="AA7" i="18"/>
  <c r="R11" i="18"/>
  <c r="AA15" i="18"/>
  <c r="T9" i="18"/>
  <c r="J9" i="18"/>
  <c r="T11" i="18"/>
  <c r="K17" i="18"/>
  <c r="K9" i="18"/>
  <c r="Z11" i="18"/>
  <c r="AA17" i="18"/>
  <c r="S11" i="18"/>
  <c r="S15" i="18"/>
  <c r="S9" i="18"/>
  <c r="S7" i="18"/>
  <c r="S17" i="18"/>
  <c r="S13" i="18"/>
  <c r="L13" i="18"/>
  <c r="L11" i="18"/>
  <c r="L7" i="18"/>
  <c r="L9" i="18"/>
  <c r="J11" i="18"/>
  <c r="H10" i="18"/>
  <c r="P10" i="18"/>
  <c r="X10" i="18"/>
  <c r="H12" i="18"/>
  <c r="P12" i="18"/>
  <c r="X12" i="18"/>
  <c r="H14" i="18"/>
  <c r="P14" i="18"/>
  <c r="X14" i="18"/>
  <c r="L15" i="18"/>
  <c r="T15" i="18"/>
  <c r="H16" i="18"/>
  <c r="P16" i="18"/>
  <c r="X16" i="18"/>
  <c r="L17" i="18"/>
  <c r="T17" i="18"/>
  <c r="H18" i="18"/>
  <c r="P18" i="18"/>
  <c r="X18" i="18"/>
  <c r="L19" i="18"/>
  <c r="T19" i="18"/>
  <c r="H20" i="18"/>
  <c r="P20" i="18"/>
  <c r="X20" i="18"/>
  <c r="L21" i="18"/>
  <c r="T21" i="18"/>
  <c r="H22" i="18"/>
  <c r="P22" i="18"/>
  <c r="X22" i="18"/>
  <c r="L23" i="18"/>
  <c r="T23" i="18"/>
  <c r="H24" i="18"/>
  <c r="P24" i="18"/>
  <c r="X24" i="18"/>
  <c r="L25" i="18"/>
  <c r="T25" i="18"/>
  <c r="H26" i="18"/>
  <c r="P26" i="18"/>
  <c r="X26" i="18"/>
  <c r="O10" i="18"/>
  <c r="X8" i="18"/>
  <c r="M7" i="18"/>
  <c r="Q8" i="18"/>
  <c r="U9" i="18"/>
  <c r="Y10" i="18"/>
  <c r="I12" i="18"/>
  <c r="M13" i="18"/>
  <c r="Q14" i="18"/>
  <c r="U15" i="18"/>
  <c r="Y16" i="18"/>
  <c r="U17" i="18"/>
  <c r="Q18" i="18"/>
  <c r="U19" i="18"/>
  <c r="Q20" i="18"/>
  <c r="M21" i="18"/>
  <c r="I22" i="18"/>
  <c r="M23" i="18"/>
  <c r="I24" i="18"/>
  <c r="Y24" i="18"/>
  <c r="U25" i="18"/>
  <c r="Q26" i="18"/>
  <c r="N7" i="18"/>
  <c r="V7" i="18"/>
  <c r="J8" i="18"/>
  <c r="R8" i="18"/>
  <c r="Z8" i="18"/>
  <c r="N9" i="18"/>
  <c r="V9" i="18"/>
  <c r="J10" i="18"/>
  <c r="R10" i="18"/>
  <c r="Z10" i="18"/>
  <c r="N11" i="18"/>
  <c r="V11" i="18"/>
  <c r="J12" i="18"/>
  <c r="R12" i="18"/>
  <c r="Z12" i="18"/>
  <c r="N13" i="18"/>
  <c r="V13" i="18"/>
  <c r="J14" i="18"/>
  <c r="R14" i="18"/>
  <c r="Z14" i="18"/>
  <c r="N15" i="18"/>
  <c r="V15" i="18"/>
  <c r="J16" i="18"/>
  <c r="R16" i="18"/>
  <c r="Z16" i="18"/>
  <c r="N17" i="18"/>
  <c r="V17" i="18"/>
  <c r="J18" i="18"/>
  <c r="R18" i="18"/>
  <c r="Z18" i="18"/>
  <c r="N19" i="18"/>
  <c r="V19" i="18"/>
  <c r="J20" i="18"/>
  <c r="R20" i="18"/>
  <c r="Z20" i="18"/>
  <c r="N21" i="18"/>
  <c r="V21" i="18"/>
  <c r="J22" i="18"/>
  <c r="R22" i="18"/>
  <c r="Z22" i="18"/>
  <c r="N23" i="18"/>
  <c r="V23" i="18"/>
  <c r="J24" i="18"/>
  <c r="R24" i="18"/>
  <c r="Z24" i="18"/>
  <c r="N25" i="18"/>
  <c r="V25" i="18"/>
  <c r="J26" i="18"/>
  <c r="R26" i="18"/>
  <c r="Z26" i="18"/>
  <c r="W8" i="18"/>
  <c r="I8" i="18"/>
  <c r="M9" i="18"/>
  <c r="I10" i="18"/>
  <c r="M11" i="18"/>
  <c r="Q12" i="18"/>
  <c r="U13" i="18"/>
  <c r="Y14" i="18"/>
  <c r="I16" i="18"/>
  <c r="M17" i="18"/>
  <c r="I18" i="18"/>
  <c r="Y18" i="18"/>
  <c r="I20" i="18"/>
  <c r="Y20" i="18"/>
  <c r="U21" i="18"/>
  <c r="Q22" i="18"/>
  <c r="Y22" i="18"/>
  <c r="U23" i="18"/>
  <c r="Q24" i="18"/>
  <c r="M25" i="18"/>
  <c r="I26" i="18"/>
  <c r="Y26" i="18"/>
  <c r="O7" i="18"/>
  <c r="W7" i="18"/>
  <c r="K8" i="18"/>
  <c r="S8" i="18"/>
  <c r="AA8" i="18"/>
  <c r="O9" i="18"/>
  <c r="W9" i="18"/>
  <c r="K10" i="18"/>
  <c r="S10" i="18"/>
  <c r="AA10" i="18"/>
  <c r="O11" i="18"/>
  <c r="W11" i="18"/>
  <c r="K12" i="18"/>
  <c r="S12" i="18"/>
  <c r="AA12" i="18"/>
  <c r="O13" i="18"/>
  <c r="W13" i="18"/>
  <c r="K14" i="18"/>
  <c r="S14" i="18"/>
  <c r="AA14" i="18"/>
  <c r="O15" i="18"/>
  <c r="W15" i="18"/>
  <c r="K16" i="18"/>
  <c r="S16" i="18"/>
  <c r="AA16" i="18"/>
  <c r="O17" i="18"/>
  <c r="W17" i="18"/>
  <c r="K18" i="18"/>
  <c r="S18" i="18"/>
  <c r="AA18" i="18"/>
  <c r="O19" i="18"/>
  <c r="W19" i="18"/>
  <c r="K20" i="18"/>
  <c r="S20" i="18"/>
  <c r="AA20" i="18"/>
  <c r="O21" i="18"/>
  <c r="W21" i="18"/>
  <c r="K22" i="18"/>
  <c r="S22" i="18"/>
  <c r="AA22" i="18"/>
  <c r="O23" i="18"/>
  <c r="W23" i="18"/>
  <c r="K24" i="18"/>
  <c r="S24" i="18"/>
  <c r="AA24" i="18"/>
  <c r="O25" i="18"/>
  <c r="W25" i="18"/>
  <c r="K26" i="18"/>
  <c r="S26" i="18"/>
  <c r="AA26" i="18"/>
  <c r="O8" i="18"/>
  <c r="W10" i="18"/>
  <c r="P8" i="18"/>
  <c r="U7" i="18"/>
  <c r="Y8" i="18"/>
  <c r="Q10" i="18"/>
  <c r="U11" i="18"/>
  <c r="Y12" i="18"/>
  <c r="I14" i="18"/>
  <c r="M15" i="18"/>
  <c r="Q16" i="18"/>
  <c r="M19" i="18"/>
  <c r="H7" i="18"/>
  <c r="P7" i="18"/>
  <c r="X7" i="18"/>
  <c r="L8" i="18"/>
  <c r="T8" i="18"/>
  <c r="H9" i="18"/>
  <c r="P9" i="18"/>
  <c r="X9" i="18"/>
  <c r="L10" i="18"/>
  <c r="T10" i="18"/>
  <c r="H11" i="18"/>
  <c r="P11" i="18"/>
  <c r="X11" i="18"/>
  <c r="L12" i="18"/>
  <c r="T12" i="18"/>
  <c r="H13" i="18"/>
  <c r="P13" i="18"/>
  <c r="X13" i="18"/>
  <c r="L14" i="18"/>
  <c r="T14" i="18"/>
  <c r="H15" i="18"/>
  <c r="P15" i="18"/>
  <c r="X15" i="18"/>
  <c r="L16" i="18"/>
  <c r="T16" i="18"/>
  <c r="H17" i="18"/>
  <c r="P17" i="18"/>
  <c r="X17" i="18"/>
  <c r="L18" i="18"/>
  <c r="T18" i="18"/>
  <c r="H19" i="18"/>
  <c r="P19" i="18"/>
  <c r="X19" i="18"/>
  <c r="L20" i="18"/>
  <c r="T20" i="18"/>
  <c r="H21" i="18"/>
  <c r="P21" i="18"/>
  <c r="X21" i="18"/>
  <c r="L22" i="18"/>
  <c r="T22" i="18"/>
  <c r="H23" i="18"/>
  <c r="P23" i="18"/>
  <c r="X23" i="18"/>
  <c r="L24" i="18"/>
  <c r="T24" i="18"/>
  <c r="H25" i="18"/>
  <c r="I7" i="18"/>
  <c r="Q7" i="18"/>
  <c r="Y7" i="18"/>
  <c r="M8" i="18"/>
  <c r="U8" i="18"/>
  <c r="I9" i="18"/>
  <c r="Q9" i="18"/>
  <c r="Y9" i="18"/>
  <c r="M10" i="18"/>
  <c r="U10" i="18"/>
  <c r="I11" i="18"/>
  <c r="Q11" i="18"/>
  <c r="Y11" i="18"/>
  <c r="M12" i="18"/>
  <c r="U12" i="18"/>
  <c r="I13" i="18"/>
  <c r="Q13" i="18"/>
  <c r="Y13" i="18"/>
  <c r="M14" i="18"/>
  <c r="U14" i="18"/>
  <c r="I15" i="18"/>
  <c r="Q15" i="18"/>
  <c r="Y15" i="18"/>
  <c r="M16" i="18"/>
  <c r="U16" i="18"/>
  <c r="I17" i="18"/>
  <c r="Q17" i="18"/>
  <c r="Y17" i="18"/>
  <c r="M18" i="18"/>
  <c r="U18" i="18"/>
  <c r="I19" i="18"/>
  <c r="Q19" i="18"/>
  <c r="Y19" i="18"/>
  <c r="M20" i="18"/>
  <c r="U20" i="18"/>
  <c r="I21" i="18"/>
  <c r="Q21" i="18"/>
  <c r="Y21" i="18"/>
  <c r="M22" i="18"/>
  <c r="U22" i="18"/>
  <c r="I23" i="18"/>
  <c r="Q23" i="18"/>
  <c r="Y23" i="18"/>
  <c r="M24" i="18"/>
  <c r="U24" i="18"/>
  <c r="N8" i="18"/>
  <c r="V8" i="18"/>
  <c r="N10" i="18"/>
  <c r="V10" i="18"/>
  <c r="N12" i="18"/>
  <c r="V12" i="18"/>
  <c r="J13" i="18"/>
  <c r="R13" i="18"/>
  <c r="Z13" i="18"/>
  <c r="N14" i="18"/>
  <c r="V14" i="18"/>
  <c r="J15" i="18"/>
  <c r="R15" i="18"/>
  <c r="Z15" i="18"/>
  <c r="N16" i="18"/>
  <c r="V16" i="18"/>
  <c r="J17" i="18"/>
  <c r="R17" i="18"/>
  <c r="Z17" i="18"/>
  <c r="N18" i="18"/>
  <c r="V18" i="18"/>
  <c r="J19" i="18"/>
  <c r="R19" i="18"/>
  <c r="Z19" i="18"/>
  <c r="N20" i="18"/>
  <c r="V20" i="18"/>
  <c r="J21" i="18"/>
  <c r="R21" i="18"/>
  <c r="Z21" i="18"/>
  <c r="N22" i="18"/>
  <c r="V22" i="18"/>
  <c r="J23" i="18"/>
  <c r="R23" i="18"/>
  <c r="Z23" i="18"/>
  <c r="N24" i="18"/>
  <c r="V24" i="18"/>
  <c r="O12" i="18"/>
  <c r="W12" i="18"/>
  <c r="O14" i="18"/>
  <c r="W14" i="18"/>
  <c r="O16" i="18"/>
  <c r="W16" i="18"/>
  <c r="O18" i="18"/>
  <c r="W18" i="18"/>
  <c r="K19" i="18"/>
  <c r="S19" i="18"/>
  <c r="AA19" i="18"/>
  <c r="O20" i="18"/>
  <c r="W20" i="18"/>
  <c r="K21" i="18"/>
  <c r="S21" i="18"/>
  <c r="AA21" i="18"/>
  <c r="O22" i="18"/>
  <c r="W22" i="18"/>
  <c r="K23" i="18"/>
  <c r="S23" i="18"/>
  <c r="AA23" i="18"/>
  <c r="O24" i="18"/>
  <c r="W24" i="18"/>
  <c r="T15" i="16"/>
  <c r="L15" i="16"/>
  <c r="V13" i="16"/>
  <c r="N13" i="16"/>
  <c r="AA12" i="16"/>
  <c r="U12" i="16"/>
  <c r="T12" i="16"/>
  <c r="S12" i="16"/>
  <c r="M12" i="16"/>
  <c r="L12" i="16"/>
  <c r="K12" i="16"/>
  <c r="X11" i="16"/>
  <c r="P11" i="16"/>
  <c r="H11" i="16"/>
  <c r="V10" i="16"/>
  <c r="U10" i="16"/>
  <c r="N10" i="16"/>
  <c r="M10" i="16"/>
  <c r="AA9" i="16"/>
  <c r="Z9" i="16"/>
  <c r="T9" i="16"/>
  <c r="S9" i="16"/>
  <c r="R9" i="16"/>
  <c r="L9" i="16"/>
  <c r="K9" i="16"/>
  <c r="X8" i="16"/>
  <c r="W8" i="16"/>
  <c r="V8" i="16"/>
  <c r="U8" i="16"/>
  <c r="P8" i="16"/>
  <c r="O8" i="16"/>
  <c r="N8" i="16"/>
  <c r="M8" i="16"/>
  <c r="H8" i="16"/>
  <c r="V7" i="16"/>
  <c r="U7" i="16"/>
  <c r="T7" i="16"/>
  <c r="N7" i="16"/>
  <c r="M7" i="16"/>
  <c r="L7" i="16"/>
  <c r="K7" i="16"/>
  <c r="AA5" i="16"/>
  <c r="AA22" i="16" s="1"/>
  <c r="Z5" i="16"/>
  <c r="Z19" i="16" s="1"/>
  <c r="Y5" i="16"/>
  <c r="Y24" i="16" s="1"/>
  <c r="X5" i="16"/>
  <c r="X21" i="16" s="1"/>
  <c r="W5" i="16"/>
  <c r="W26" i="16" s="1"/>
  <c r="V5" i="16"/>
  <c r="V23" i="16" s="1"/>
  <c r="U5" i="16"/>
  <c r="U20" i="16" s="1"/>
  <c r="T5" i="16"/>
  <c r="T25" i="16" s="1"/>
  <c r="S5" i="16"/>
  <c r="S22" i="16" s="1"/>
  <c r="R5" i="16"/>
  <c r="R19" i="16" s="1"/>
  <c r="Q5" i="16"/>
  <c r="Q24" i="16" s="1"/>
  <c r="P5" i="16"/>
  <c r="P21" i="16" s="1"/>
  <c r="O5" i="16"/>
  <c r="O26" i="16" s="1"/>
  <c r="N5" i="16"/>
  <c r="N23" i="16" s="1"/>
  <c r="M5" i="16"/>
  <c r="M20" i="16" s="1"/>
  <c r="L5" i="16"/>
  <c r="L25" i="16" s="1"/>
  <c r="K5" i="16"/>
  <c r="K22" i="16" s="1"/>
  <c r="J5" i="16"/>
  <c r="J19" i="16" s="1"/>
  <c r="I5" i="16"/>
  <c r="I24" i="16" s="1"/>
  <c r="H5" i="16"/>
  <c r="H21" i="16" s="1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J9" i="16" l="1"/>
  <c r="Q8" i="16"/>
  <c r="K14" i="16"/>
  <c r="O7" i="16"/>
  <c r="W7" i="16"/>
  <c r="J8" i="16"/>
  <c r="R8" i="16"/>
  <c r="Z8" i="16"/>
  <c r="M9" i="16"/>
  <c r="U9" i="16"/>
  <c r="H10" i="16"/>
  <c r="P10" i="16"/>
  <c r="X10" i="16"/>
  <c r="K11" i="16"/>
  <c r="S11" i="16"/>
  <c r="AA11" i="16"/>
  <c r="N12" i="16"/>
  <c r="V12" i="16"/>
  <c r="I13" i="16"/>
  <c r="Q13" i="16"/>
  <c r="Y13" i="16"/>
  <c r="L14" i="16"/>
  <c r="T14" i="16"/>
  <c r="O15" i="16"/>
  <c r="W15" i="16"/>
  <c r="J16" i="16"/>
  <c r="R16" i="16"/>
  <c r="Z16" i="16"/>
  <c r="M17" i="16"/>
  <c r="U17" i="16"/>
  <c r="H18" i="16"/>
  <c r="P18" i="16"/>
  <c r="X18" i="16"/>
  <c r="K19" i="16"/>
  <c r="S19" i="16"/>
  <c r="AA19" i="16"/>
  <c r="N20" i="16"/>
  <c r="V20" i="16"/>
  <c r="I21" i="16"/>
  <c r="Q21" i="16"/>
  <c r="Y21" i="16"/>
  <c r="L22" i="16"/>
  <c r="T22" i="16"/>
  <c r="O23" i="16"/>
  <c r="W23" i="16"/>
  <c r="J24" i="16"/>
  <c r="R24" i="16"/>
  <c r="Z24" i="16"/>
  <c r="M25" i="16"/>
  <c r="U25" i="16"/>
  <c r="H26" i="16"/>
  <c r="P26" i="16"/>
  <c r="X26" i="16"/>
  <c r="O10" i="16"/>
  <c r="J11" i="16"/>
  <c r="Z11" i="16"/>
  <c r="X13" i="16"/>
  <c r="H7" i="16"/>
  <c r="P7" i="16"/>
  <c r="X7" i="16"/>
  <c r="K8" i="16"/>
  <c r="S8" i="16"/>
  <c r="AA8" i="16"/>
  <c r="N9" i="16"/>
  <c r="V9" i="16"/>
  <c r="I10" i="16"/>
  <c r="Q10" i="16"/>
  <c r="Y10" i="16"/>
  <c r="L11" i="16"/>
  <c r="T11" i="16"/>
  <c r="O12" i="16"/>
  <c r="W12" i="16"/>
  <c r="J13" i="16"/>
  <c r="R13" i="16"/>
  <c r="Z13" i="16"/>
  <c r="M14" i="16"/>
  <c r="U14" i="16"/>
  <c r="H15" i="16"/>
  <c r="P15" i="16"/>
  <c r="X15" i="16"/>
  <c r="K16" i="16"/>
  <c r="S16" i="16"/>
  <c r="AA16" i="16"/>
  <c r="N17" i="16"/>
  <c r="V17" i="16"/>
  <c r="I18" i="16"/>
  <c r="Q18" i="16"/>
  <c r="Y18" i="16"/>
  <c r="L19" i="16"/>
  <c r="T19" i="16"/>
  <c r="O20" i="16"/>
  <c r="W20" i="16"/>
  <c r="J21" i="16"/>
  <c r="R21" i="16"/>
  <c r="Z21" i="16"/>
  <c r="M22" i="16"/>
  <c r="U22" i="16"/>
  <c r="H23" i="16"/>
  <c r="P23" i="16"/>
  <c r="X23" i="16"/>
  <c r="K24" i="16"/>
  <c r="S24" i="16"/>
  <c r="AA24" i="16"/>
  <c r="N25" i="16"/>
  <c r="V25" i="16"/>
  <c r="I26" i="16"/>
  <c r="Q26" i="16"/>
  <c r="Y26" i="16"/>
  <c r="I8" i="16"/>
  <c r="Y8" i="16"/>
  <c r="W10" i="16"/>
  <c r="R11" i="16"/>
  <c r="I7" i="16"/>
  <c r="Q7" i="16"/>
  <c r="Y7" i="16"/>
  <c r="L8" i="16"/>
  <c r="T8" i="16"/>
  <c r="O9" i="16"/>
  <c r="W9" i="16"/>
  <c r="J10" i="16"/>
  <c r="R10" i="16"/>
  <c r="Z10" i="16"/>
  <c r="M11" i="16"/>
  <c r="U11" i="16"/>
  <c r="H12" i="16"/>
  <c r="P12" i="16"/>
  <c r="X12" i="16"/>
  <c r="K13" i="16"/>
  <c r="S13" i="16"/>
  <c r="AA13" i="16"/>
  <c r="N14" i="16"/>
  <c r="V14" i="16"/>
  <c r="I15" i="16"/>
  <c r="Q15" i="16"/>
  <c r="Y15" i="16"/>
  <c r="L16" i="16"/>
  <c r="T16" i="16"/>
  <c r="O17" i="16"/>
  <c r="W17" i="16"/>
  <c r="J18" i="16"/>
  <c r="R18" i="16"/>
  <c r="Z18" i="16"/>
  <c r="M19" i="16"/>
  <c r="U19" i="16"/>
  <c r="H20" i="16"/>
  <c r="P20" i="16"/>
  <c r="X20" i="16"/>
  <c r="K21" i="16"/>
  <c r="S21" i="16"/>
  <c r="AA21" i="16"/>
  <c r="N22" i="16"/>
  <c r="V22" i="16"/>
  <c r="I23" i="16"/>
  <c r="Q23" i="16"/>
  <c r="Y23" i="16"/>
  <c r="L24" i="16"/>
  <c r="T24" i="16"/>
  <c r="O25" i="16"/>
  <c r="W25" i="16"/>
  <c r="J26" i="16"/>
  <c r="R26" i="16"/>
  <c r="Z26" i="16"/>
  <c r="J7" i="16"/>
  <c r="R7" i="16"/>
  <c r="Z7" i="16"/>
  <c r="H9" i="16"/>
  <c r="P9" i="16"/>
  <c r="X9" i="16"/>
  <c r="K10" i="16"/>
  <c r="S10" i="16"/>
  <c r="AA10" i="16"/>
  <c r="N11" i="16"/>
  <c r="V11" i="16"/>
  <c r="I12" i="16"/>
  <c r="Q12" i="16"/>
  <c r="Y12" i="16"/>
  <c r="L13" i="16"/>
  <c r="T13" i="16"/>
  <c r="O14" i="16"/>
  <c r="W14" i="16"/>
  <c r="J15" i="16"/>
  <c r="R15" i="16"/>
  <c r="Z15" i="16"/>
  <c r="M16" i="16"/>
  <c r="U16" i="16"/>
  <c r="H17" i="16"/>
  <c r="P17" i="16"/>
  <c r="X17" i="16"/>
  <c r="K18" i="16"/>
  <c r="S18" i="16"/>
  <c r="AA18" i="16"/>
  <c r="N19" i="16"/>
  <c r="V19" i="16"/>
  <c r="I20" i="16"/>
  <c r="Q20" i="16"/>
  <c r="Y20" i="16"/>
  <c r="L21" i="16"/>
  <c r="T21" i="16"/>
  <c r="O22" i="16"/>
  <c r="W22" i="16"/>
  <c r="J23" i="16"/>
  <c r="R23" i="16"/>
  <c r="Z23" i="16"/>
  <c r="M24" i="16"/>
  <c r="U24" i="16"/>
  <c r="H25" i="16"/>
  <c r="P25" i="16"/>
  <c r="X25" i="16"/>
  <c r="K26" i="16"/>
  <c r="S26" i="16"/>
  <c r="AA26" i="16"/>
  <c r="S7" i="16"/>
  <c r="AA7" i="16"/>
  <c r="I9" i="16"/>
  <c r="Q9" i="16"/>
  <c r="Y9" i="16"/>
  <c r="L10" i="16"/>
  <c r="T10" i="16"/>
  <c r="O11" i="16"/>
  <c r="W11" i="16"/>
  <c r="J12" i="16"/>
  <c r="R12" i="16"/>
  <c r="Z12" i="16"/>
  <c r="M13" i="16"/>
  <c r="U13" i="16"/>
  <c r="H14" i="16"/>
  <c r="P14" i="16"/>
  <c r="X14" i="16"/>
  <c r="K15" i="16"/>
  <c r="S15" i="16"/>
  <c r="AA15" i="16"/>
  <c r="N16" i="16"/>
  <c r="V16" i="16"/>
  <c r="I17" i="16"/>
  <c r="Q17" i="16"/>
  <c r="Y17" i="16"/>
  <c r="L18" i="16"/>
  <c r="T18" i="16"/>
  <c r="O19" i="16"/>
  <c r="W19" i="16"/>
  <c r="J20" i="16"/>
  <c r="R20" i="16"/>
  <c r="Z20" i="16"/>
  <c r="M21" i="16"/>
  <c r="U21" i="16"/>
  <c r="H22" i="16"/>
  <c r="P22" i="16"/>
  <c r="X22" i="16"/>
  <c r="K23" i="16"/>
  <c r="S23" i="16"/>
  <c r="AA23" i="16"/>
  <c r="N24" i="16"/>
  <c r="V24" i="16"/>
  <c r="I25" i="16"/>
  <c r="Q25" i="16"/>
  <c r="Y25" i="16"/>
  <c r="L26" i="16"/>
  <c r="T26" i="16"/>
  <c r="I14" i="16"/>
  <c r="Q14" i="16"/>
  <c r="Y14" i="16"/>
  <c r="O16" i="16"/>
  <c r="W16" i="16"/>
  <c r="J17" i="16"/>
  <c r="R17" i="16"/>
  <c r="Z17" i="16"/>
  <c r="M18" i="16"/>
  <c r="U18" i="16"/>
  <c r="H19" i="16"/>
  <c r="P19" i="16"/>
  <c r="X19" i="16"/>
  <c r="K20" i="16"/>
  <c r="S20" i="16"/>
  <c r="AA20" i="16"/>
  <c r="N21" i="16"/>
  <c r="V21" i="16"/>
  <c r="I22" i="16"/>
  <c r="Q22" i="16"/>
  <c r="Y22" i="16"/>
  <c r="L23" i="16"/>
  <c r="T23" i="16"/>
  <c r="O24" i="16"/>
  <c r="W24" i="16"/>
  <c r="J25" i="16"/>
  <c r="R25" i="16"/>
  <c r="Z25" i="16"/>
  <c r="M26" i="16"/>
  <c r="U26" i="16"/>
  <c r="I11" i="16"/>
  <c r="Q11" i="16"/>
  <c r="Y11" i="16"/>
  <c r="O13" i="16"/>
  <c r="W13" i="16"/>
  <c r="J14" i="16"/>
  <c r="R14" i="16"/>
  <c r="Z14" i="16"/>
  <c r="M15" i="16"/>
  <c r="U15" i="16"/>
  <c r="H16" i="16"/>
  <c r="P16" i="16"/>
  <c r="X16" i="16"/>
  <c r="K17" i="16"/>
  <c r="S17" i="16"/>
  <c r="AA17" i="16"/>
  <c r="N18" i="16"/>
  <c r="V18" i="16"/>
  <c r="I19" i="16"/>
  <c r="Q19" i="16"/>
  <c r="Y19" i="16"/>
  <c r="L20" i="16"/>
  <c r="T20" i="16"/>
  <c r="O21" i="16"/>
  <c r="W21" i="16"/>
  <c r="J22" i="16"/>
  <c r="R22" i="16"/>
  <c r="Z22" i="16"/>
  <c r="M23" i="16"/>
  <c r="U23" i="16"/>
  <c r="H24" i="16"/>
  <c r="P24" i="16"/>
  <c r="X24" i="16"/>
  <c r="K25" i="16"/>
  <c r="S25" i="16"/>
  <c r="AA25" i="16"/>
  <c r="N26" i="16"/>
  <c r="V26" i="16"/>
  <c r="H13" i="16"/>
  <c r="P13" i="16"/>
  <c r="S14" i="16"/>
  <c r="AA14" i="16"/>
  <c r="N15" i="16"/>
  <c r="V15" i="16"/>
  <c r="I16" i="16"/>
  <c r="Q16" i="16"/>
  <c r="Y16" i="16"/>
  <c r="L17" i="16"/>
  <c r="T17" i="16"/>
  <c r="O18" i="16"/>
  <c r="W18" i="16"/>
</calcChain>
</file>

<file path=xl/sharedStrings.xml><?xml version="1.0" encoding="utf-8"?>
<sst xmlns="http://schemas.openxmlformats.org/spreadsheetml/2006/main" count="173" uniqueCount="23">
  <si>
    <r>
      <rPr>
        <i/>
        <sz val="11"/>
        <color theme="1"/>
        <rFont val="Calibri"/>
        <family val="2"/>
        <charset val="238"/>
        <scheme val="minor"/>
      </rPr>
      <t>x</t>
    </r>
    <r>
      <rPr>
        <vertAlign val="subscript"/>
        <sz val="11"/>
        <color theme="1"/>
        <rFont val="Calibri"/>
        <family val="2"/>
        <charset val="238"/>
        <scheme val="minor"/>
      </rPr>
      <t>1</t>
    </r>
  </si>
  <si>
    <r>
      <rPr>
        <i/>
        <sz val="11"/>
        <color theme="1"/>
        <rFont val="Calibri"/>
        <family val="2"/>
        <charset val="238"/>
        <scheme val="minor"/>
      </rPr>
      <t>x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</si>
  <si>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d</t>
  </si>
  <si>
    <t>A</t>
  </si>
  <si>
    <t>B</t>
  </si>
  <si>
    <t>C=</t>
  </si>
  <si>
    <t>a</t>
  </si>
  <si>
    <r>
      <rPr>
        <sz val="11"/>
        <color theme="1"/>
        <rFont val="Symbol"/>
        <family val="1"/>
        <charset val="2"/>
      </rPr>
      <t>S</t>
    </r>
    <r>
      <rPr>
        <i/>
        <sz val="11"/>
        <color theme="1"/>
        <rFont val="Symbol"/>
        <family val="1"/>
        <charset val="2"/>
      </rPr>
      <t>a</t>
    </r>
    <r>
      <rPr>
        <i/>
        <vertAlign val="subscript"/>
        <sz val="11"/>
        <color theme="1"/>
        <rFont val="Calibri"/>
        <family val="2"/>
        <charset val="238"/>
        <scheme val="minor"/>
      </rPr>
      <t>i</t>
    </r>
    <r>
      <rPr>
        <i/>
        <sz val="11"/>
        <color theme="1"/>
        <rFont val="Calibri"/>
        <family val="2"/>
        <charset val="238"/>
        <scheme val="minor"/>
      </rPr>
      <t>d</t>
    </r>
    <r>
      <rPr>
        <i/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=</t>
    </r>
  </si>
  <si>
    <r>
      <rPr>
        <i/>
        <sz val="11"/>
        <color theme="1"/>
        <rFont val="Calibri"/>
        <family val="2"/>
        <charset val="238"/>
        <scheme val="minor"/>
      </rPr>
      <t>Q</t>
    </r>
    <r>
      <rPr>
        <sz val="11"/>
        <color theme="1"/>
        <rFont val="Calibri"/>
        <family val="2"/>
        <charset val="238"/>
        <scheme val="minor"/>
      </rPr>
      <t>(</t>
    </r>
    <r>
      <rPr>
        <b/>
        <i/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38"/>
        <scheme val="minor"/>
      </rPr>
      <t>)=</t>
    </r>
  </si>
  <si>
    <t>i</t>
  </si>
  <si>
    <t>j</t>
  </si>
  <si>
    <r>
      <rPr>
        <i/>
        <sz val="11"/>
        <color theme="1"/>
        <rFont val="Calibri"/>
        <family val="2"/>
        <charset val="238"/>
        <scheme val="minor"/>
      </rPr>
      <t>b</t>
    </r>
    <r>
      <rPr>
        <i/>
        <vertAlign val="sub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=</t>
    </r>
  </si>
  <si>
    <r>
      <rPr>
        <i/>
        <sz val="11"/>
        <color theme="1"/>
        <rFont val="Calibri"/>
        <family val="2"/>
        <charset val="238"/>
        <scheme val="minor"/>
      </rPr>
      <t>b</t>
    </r>
    <r>
      <rPr>
        <i/>
        <vertAlign val="sub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=</t>
    </r>
  </si>
  <si>
    <r>
      <rPr>
        <i/>
        <sz val="11"/>
        <color theme="1"/>
        <rFont val="Calibri"/>
        <family val="2"/>
        <charset val="238"/>
        <scheme val="minor"/>
      </rPr>
      <t>w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=</t>
    </r>
  </si>
  <si>
    <r>
      <rPr>
        <i/>
        <sz val="11"/>
        <color theme="1"/>
        <rFont val="Calibri"/>
        <family val="2"/>
        <charset val="238"/>
        <scheme val="minor"/>
      </rPr>
      <t>w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=</t>
    </r>
  </si>
  <si>
    <t>m=</t>
  </si>
  <si>
    <r>
      <rPr>
        <i/>
        <sz val="11"/>
        <color theme="1"/>
        <rFont val="Calibri"/>
        <family val="2"/>
        <charset val="238"/>
        <scheme val="minor"/>
      </rPr>
      <t>k</t>
    </r>
    <r>
      <rPr>
        <i/>
        <vertAlign val="sub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=</t>
    </r>
  </si>
  <si>
    <r>
      <rPr>
        <i/>
        <sz val="11"/>
        <color theme="1"/>
        <rFont val="Calibri"/>
        <family val="2"/>
        <charset val="238"/>
        <scheme val="minor"/>
      </rPr>
      <t>k</t>
    </r>
    <r>
      <rPr>
        <i/>
        <vertAlign val="sub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>=</t>
    </r>
  </si>
  <si>
    <r>
      <rPr>
        <i/>
        <sz val="11"/>
        <color theme="1"/>
        <rFont val="Calibri"/>
        <family val="2"/>
        <charset val="238"/>
        <scheme val="minor"/>
      </rPr>
      <t>k</t>
    </r>
    <r>
      <rPr>
        <i/>
        <vertAlign val="subscript"/>
        <sz val="11"/>
        <color theme="1"/>
        <rFont val="Calibri"/>
        <family val="2"/>
        <charset val="238"/>
        <scheme val="minor"/>
      </rPr>
      <t>AB</t>
    </r>
    <r>
      <rPr>
        <sz val="11"/>
        <color theme="1"/>
        <rFont val="Calibri"/>
        <family val="2"/>
        <charset val="238"/>
        <scheme val="minor"/>
      </rPr>
      <t>=</t>
    </r>
  </si>
  <si>
    <t>AB</t>
  </si>
  <si>
    <r>
      <t xml:space="preserve">x </t>
    </r>
    <r>
      <rPr>
        <sz val="11"/>
        <color theme="1"/>
        <rFont val="Calibri"/>
        <family val="2"/>
        <charset val="238"/>
        <scheme val="minor"/>
      </rPr>
      <t>(</t>
    </r>
    <r>
      <rPr>
        <i/>
        <sz val="11"/>
        <color theme="1"/>
        <rFont val="Calibri"/>
        <family val="2"/>
        <charset val="238"/>
        <scheme val="minor"/>
      </rPr>
      <t>x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</si>
  <si>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i/>
        <sz val="11"/>
        <color theme="1"/>
        <rFont val="Calibri"/>
        <family val="2"/>
        <charset val="238"/>
        <scheme val="minor"/>
      </rPr>
      <t xml:space="preserve">y </t>
    </r>
    <r>
      <rPr>
        <sz val="11"/>
        <color theme="1"/>
        <rFont val="Calibri"/>
        <family val="2"/>
        <charset val="238"/>
        <scheme val="minor"/>
      </rPr>
      <t>(</t>
    </r>
    <r>
      <rPr>
        <i/>
        <sz val="11"/>
        <color theme="1"/>
        <rFont val="Calibri"/>
        <family val="2"/>
        <charset val="238"/>
        <scheme val="minor"/>
      </rPr>
      <t>x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</si>
  <si>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Klasyfikuj punkt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</si>
</sst>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Symbol"/>
      <family val="1"/>
      <charset val="2"/>
    </font>
    <font>
      <i/>
      <vertAlign val="subscript"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b/>
      <i/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6" xfId="0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1" xfId="0" applyFont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2"/>
          <c:order val="2"/>
          <c:tx>
            <c:v>Margines A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'11'!$C$40:$C$41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'11'!$D$40:$D$41</c:f>
              <c:numCache>
                <c:formatCode>General</c:formatCode>
                <c:ptCount val="2"/>
                <c:pt idx="0">
                  <c:v>1.1461983923081813</c:v>
                </c:pt>
                <c:pt idx="1">
                  <c:v>-0.10620087143331491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75008"/>
        <c:axId val="151276544"/>
      </c:scatterChart>
      <c:scatterChart>
        <c:scatterStyle val="lineMarker"/>
        <c:varyColors val="0"/>
        <c:ser>
          <c:idx val="0"/>
          <c:order val="0"/>
          <c:tx>
            <c:v>A</c:v>
          </c:tx>
          <c:spPr>
            <a:ln w="28575">
              <a:noFill/>
            </a:ln>
          </c:spPr>
          <c:xVal>
            <c:numRef>
              <c:f>'11'!$C$7:$C$16</c:f>
              <c:numCache>
                <c:formatCode>General</c:formatCode>
                <c:ptCount val="10"/>
                <c:pt idx="0">
                  <c:v>0.13855999999999999</c:v>
                </c:pt>
                <c:pt idx="1">
                  <c:v>0.25921</c:v>
                </c:pt>
                <c:pt idx="2">
                  <c:v>0.90102000000000004</c:v>
                </c:pt>
                <c:pt idx="3">
                  <c:v>2.2120000000000001E-2</c:v>
                </c:pt>
                <c:pt idx="4">
                  <c:v>0.24879999999999999</c:v>
                </c:pt>
                <c:pt idx="5">
                  <c:v>0.22373999999999999</c:v>
                </c:pt>
                <c:pt idx="6">
                  <c:v>0.86700999999999995</c:v>
                </c:pt>
                <c:pt idx="7">
                  <c:v>8.6499999999999997E-3</c:v>
                </c:pt>
                <c:pt idx="8">
                  <c:v>4.829E-2</c:v>
                </c:pt>
                <c:pt idx="9">
                  <c:v>0.24041999999999999</c:v>
                </c:pt>
              </c:numCache>
            </c:numRef>
          </c:xVal>
          <c:yVal>
            <c:numRef>
              <c:f>'11'!$D$7:$D$16</c:f>
              <c:numCache>
                <c:formatCode>General</c:formatCode>
                <c:ptCount val="10"/>
                <c:pt idx="0">
                  <c:v>0.15131</c:v>
                </c:pt>
                <c:pt idx="1">
                  <c:v>0.26107999999999998</c:v>
                </c:pt>
                <c:pt idx="2">
                  <c:v>0.58198000000000005</c:v>
                </c:pt>
                <c:pt idx="3">
                  <c:v>0.70430000000000004</c:v>
                </c:pt>
                <c:pt idx="4">
                  <c:v>0.99039999999999995</c:v>
                </c:pt>
                <c:pt idx="5">
                  <c:v>0.56750999999999996</c:v>
                </c:pt>
                <c:pt idx="6">
                  <c:v>0.18306</c:v>
                </c:pt>
                <c:pt idx="7">
                  <c:v>0.45062000000000002</c:v>
                </c:pt>
                <c:pt idx="8">
                  <c:v>0.68081999999999998</c:v>
                </c:pt>
                <c:pt idx="9">
                  <c:v>0.83130000000000004</c:v>
                </c:pt>
              </c:numCache>
            </c:numRef>
          </c:yVal>
          <c:smooth val="0"/>
        </c:ser>
        <c:ser>
          <c:idx val="1"/>
          <c:order val="1"/>
          <c:tx>
            <c:v>B</c:v>
          </c:tx>
          <c:spPr>
            <a:ln w="28575">
              <a:noFill/>
            </a:ln>
          </c:spPr>
          <c:xVal>
            <c:numRef>
              <c:f>'11'!$C$17:$C$26</c:f>
              <c:numCache>
                <c:formatCode>General</c:formatCode>
                <c:ptCount val="10"/>
                <c:pt idx="0">
                  <c:v>1.09778</c:v>
                </c:pt>
                <c:pt idx="1">
                  <c:v>1.0245899999999999</c:v>
                </c:pt>
                <c:pt idx="2">
                  <c:v>1.5016400000000001</c:v>
                </c:pt>
                <c:pt idx="3">
                  <c:v>1.07053</c:v>
                </c:pt>
                <c:pt idx="4">
                  <c:v>1.70556</c:v>
                </c:pt>
                <c:pt idx="5">
                  <c:v>1.0746</c:v>
                </c:pt>
                <c:pt idx="6">
                  <c:v>1.7923</c:v>
                </c:pt>
                <c:pt idx="7">
                  <c:v>1.6821200000000001</c:v>
                </c:pt>
                <c:pt idx="8">
                  <c:v>1.30193</c:v>
                </c:pt>
                <c:pt idx="9">
                  <c:v>1.37754</c:v>
                </c:pt>
              </c:numCache>
            </c:numRef>
          </c:xVal>
          <c:yVal>
            <c:numRef>
              <c:f>'11'!$D$17:$D$26</c:f>
              <c:numCache>
                <c:formatCode>General</c:formatCode>
                <c:ptCount val="10"/>
                <c:pt idx="0">
                  <c:v>1.2350000000000001</c:v>
                </c:pt>
                <c:pt idx="1">
                  <c:v>1.0872299999999999</c:v>
                </c:pt>
                <c:pt idx="2">
                  <c:v>1.0638099999999999</c:v>
                </c:pt>
                <c:pt idx="3">
                  <c:v>1.14818</c:v>
                </c:pt>
                <c:pt idx="4">
                  <c:v>1.78613</c:v>
                </c:pt>
                <c:pt idx="5">
                  <c:v>1.9982200000000001</c:v>
                </c:pt>
                <c:pt idx="6">
                  <c:v>1.4464399999999999</c:v>
                </c:pt>
                <c:pt idx="7">
                  <c:v>1.8566800000000001</c:v>
                </c:pt>
                <c:pt idx="8">
                  <c:v>1.0859300000000001</c:v>
                </c:pt>
                <c:pt idx="9">
                  <c:v>1.95356</c:v>
                </c:pt>
              </c:numCache>
            </c:numRef>
          </c:yVal>
          <c:smooth val="0"/>
        </c:ser>
        <c:ser>
          <c:idx val="3"/>
          <c:order val="3"/>
          <c:tx>
            <c:v>Margines B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'11'!$C$42:$C$43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'11'!$D$42:$D$43</c:f>
              <c:numCache>
                <c:formatCode>General</c:formatCode>
                <c:ptCount val="2"/>
                <c:pt idx="0">
                  <c:v>1.7288278808184496</c:v>
                </c:pt>
                <c:pt idx="1">
                  <c:v>0.47642861707695339</c:v>
                </c:pt>
              </c:numCache>
            </c:numRef>
          </c:yVal>
          <c:smooth val="0"/>
        </c:ser>
        <c:ser>
          <c:idx val="4"/>
          <c:order val="4"/>
          <c:tx>
            <c:v>Hiperpłaszczyzna</c:v>
          </c:tx>
          <c:spPr>
            <a:ln>
              <a:gradFill>
                <a:gsLst>
                  <a:gs pos="0">
                    <a:srgbClr val="FF0000"/>
                  </a:gs>
                  <a:gs pos="100000">
                    <a:srgbClr val="FFFF00"/>
                  </a:gs>
                </a:gsLst>
                <a:lin ang="5400000" scaled="0"/>
              </a:gradFill>
            </a:ln>
          </c:spPr>
          <c:marker>
            <c:symbol val="none"/>
          </c:marker>
          <c:xVal>
            <c:numRef>
              <c:f>'11'!$C$44:$C$45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'11'!$D$44:$D$45</c:f>
              <c:numCache>
                <c:formatCode>General</c:formatCode>
                <c:ptCount val="2"/>
                <c:pt idx="0">
                  <c:v>1.4375131365633154</c:v>
                </c:pt>
                <c:pt idx="1">
                  <c:v>0.18511387282181913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75008"/>
        <c:axId val="151276544"/>
      </c:scatterChart>
      <c:valAx>
        <c:axId val="15127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276544"/>
        <c:crosses val="autoZero"/>
        <c:crossBetween val="midCat"/>
      </c:valAx>
      <c:valAx>
        <c:axId val="151276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2750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2"/>
          <c:order val="2"/>
          <c:tx>
            <c:v>Margines A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'12'!$C$40:$C$41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'12'!$D$40:$D$41</c:f>
              <c:numCache>
                <c:formatCode>General</c:formatCode>
                <c:ptCount val="2"/>
                <c:pt idx="0">
                  <c:v>1.1461983923081813</c:v>
                </c:pt>
                <c:pt idx="1">
                  <c:v>-0.10620087143331491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362560"/>
        <c:axId val="151364736"/>
      </c:scatterChart>
      <c:scatterChart>
        <c:scatterStyle val="lineMarker"/>
        <c:varyColors val="0"/>
        <c:ser>
          <c:idx val="0"/>
          <c:order val="0"/>
          <c:tx>
            <c:v>A</c:v>
          </c:tx>
          <c:spPr>
            <a:ln w="28575">
              <a:noFill/>
            </a:ln>
          </c:spPr>
          <c:xVal>
            <c:numRef>
              <c:f>'12'!$C$7:$C$16</c:f>
              <c:numCache>
                <c:formatCode>General</c:formatCode>
                <c:ptCount val="10"/>
                <c:pt idx="0">
                  <c:v>0.13855999999999999</c:v>
                </c:pt>
                <c:pt idx="1">
                  <c:v>0.25921</c:v>
                </c:pt>
                <c:pt idx="2">
                  <c:v>0.90102000000000004</c:v>
                </c:pt>
                <c:pt idx="3">
                  <c:v>2.2120000000000001E-2</c:v>
                </c:pt>
                <c:pt idx="4">
                  <c:v>0.24879999999999999</c:v>
                </c:pt>
                <c:pt idx="5">
                  <c:v>0.22373999999999999</c:v>
                </c:pt>
                <c:pt idx="6">
                  <c:v>0.86700999999999995</c:v>
                </c:pt>
                <c:pt idx="7">
                  <c:v>8.6499999999999997E-3</c:v>
                </c:pt>
                <c:pt idx="8">
                  <c:v>4.829E-2</c:v>
                </c:pt>
                <c:pt idx="9">
                  <c:v>0.24041999999999999</c:v>
                </c:pt>
              </c:numCache>
            </c:numRef>
          </c:xVal>
          <c:yVal>
            <c:numRef>
              <c:f>'12'!$D$7:$D$16</c:f>
              <c:numCache>
                <c:formatCode>General</c:formatCode>
                <c:ptCount val="10"/>
                <c:pt idx="0">
                  <c:v>0.15131</c:v>
                </c:pt>
                <c:pt idx="1">
                  <c:v>0.26107999999999998</c:v>
                </c:pt>
                <c:pt idx="2">
                  <c:v>0.58198000000000005</c:v>
                </c:pt>
                <c:pt idx="3">
                  <c:v>0.70430000000000004</c:v>
                </c:pt>
                <c:pt idx="4">
                  <c:v>0.99039999999999995</c:v>
                </c:pt>
                <c:pt idx="5">
                  <c:v>0.56750999999999996</c:v>
                </c:pt>
                <c:pt idx="6">
                  <c:v>0.18306</c:v>
                </c:pt>
                <c:pt idx="7">
                  <c:v>0.45062000000000002</c:v>
                </c:pt>
                <c:pt idx="8">
                  <c:v>0.68081999999999998</c:v>
                </c:pt>
                <c:pt idx="9">
                  <c:v>0.83130000000000004</c:v>
                </c:pt>
              </c:numCache>
            </c:numRef>
          </c:yVal>
          <c:smooth val="0"/>
        </c:ser>
        <c:ser>
          <c:idx val="1"/>
          <c:order val="1"/>
          <c:tx>
            <c:v>B</c:v>
          </c:tx>
          <c:spPr>
            <a:ln w="28575">
              <a:noFill/>
            </a:ln>
          </c:spPr>
          <c:xVal>
            <c:numRef>
              <c:f>'12'!$C$17:$C$26</c:f>
              <c:numCache>
                <c:formatCode>General</c:formatCode>
                <c:ptCount val="10"/>
                <c:pt idx="0">
                  <c:v>1.09778</c:v>
                </c:pt>
                <c:pt idx="1">
                  <c:v>1.0245899999999999</c:v>
                </c:pt>
                <c:pt idx="2">
                  <c:v>1.5016400000000001</c:v>
                </c:pt>
                <c:pt idx="3">
                  <c:v>1.07053</c:v>
                </c:pt>
                <c:pt idx="4">
                  <c:v>1.70556</c:v>
                </c:pt>
                <c:pt idx="5">
                  <c:v>1.0746</c:v>
                </c:pt>
                <c:pt idx="6">
                  <c:v>1.7923</c:v>
                </c:pt>
                <c:pt idx="7">
                  <c:v>1.6821200000000001</c:v>
                </c:pt>
                <c:pt idx="8">
                  <c:v>1.30193</c:v>
                </c:pt>
                <c:pt idx="9">
                  <c:v>1.37754</c:v>
                </c:pt>
              </c:numCache>
            </c:numRef>
          </c:xVal>
          <c:yVal>
            <c:numRef>
              <c:f>'12'!$D$17:$D$26</c:f>
              <c:numCache>
                <c:formatCode>General</c:formatCode>
                <c:ptCount val="10"/>
                <c:pt idx="0">
                  <c:v>1.2350000000000001</c:v>
                </c:pt>
                <c:pt idx="1">
                  <c:v>1.0872299999999999</c:v>
                </c:pt>
                <c:pt idx="2">
                  <c:v>1.0638099999999999</c:v>
                </c:pt>
                <c:pt idx="3">
                  <c:v>1.14818</c:v>
                </c:pt>
                <c:pt idx="4">
                  <c:v>1.78613</c:v>
                </c:pt>
                <c:pt idx="5">
                  <c:v>1.9982200000000001</c:v>
                </c:pt>
                <c:pt idx="6">
                  <c:v>1.4464399999999999</c:v>
                </c:pt>
                <c:pt idx="7">
                  <c:v>1.8566800000000001</c:v>
                </c:pt>
                <c:pt idx="8">
                  <c:v>1.0859300000000001</c:v>
                </c:pt>
                <c:pt idx="9">
                  <c:v>1.95356</c:v>
                </c:pt>
              </c:numCache>
            </c:numRef>
          </c:yVal>
          <c:smooth val="0"/>
        </c:ser>
        <c:ser>
          <c:idx val="3"/>
          <c:order val="3"/>
          <c:tx>
            <c:v>Margines B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'12'!$C$42:$C$43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'12'!$D$42:$D$43</c:f>
              <c:numCache>
                <c:formatCode>General</c:formatCode>
                <c:ptCount val="2"/>
                <c:pt idx="0">
                  <c:v>1.7288278808184496</c:v>
                </c:pt>
                <c:pt idx="1">
                  <c:v>0.47642861707695339</c:v>
                </c:pt>
              </c:numCache>
            </c:numRef>
          </c:yVal>
          <c:smooth val="0"/>
        </c:ser>
        <c:ser>
          <c:idx val="4"/>
          <c:order val="4"/>
          <c:tx>
            <c:v>Hiperpłaszczyzna</c:v>
          </c:tx>
          <c:spPr>
            <a:ln>
              <a:gradFill>
                <a:gsLst>
                  <a:gs pos="0">
                    <a:srgbClr val="FF0000"/>
                  </a:gs>
                  <a:gs pos="100000">
                    <a:srgbClr val="FFFF00"/>
                  </a:gs>
                </a:gsLst>
                <a:lin ang="5400000" scaled="0"/>
              </a:gradFill>
            </a:ln>
          </c:spPr>
          <c:marker>
            <c:symbol val="none"/>
          </c:marker>
          <c:xVal>
            <c:numRef>
              <c:f>'12'!$C$44:$C$45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'12'!$D$44:$D$45</c:f>
              <c:numCache>
                <c:formatCode>General</c:formatCode>
                <c:ptCount val="2"/>
                <c:pt idx="0">
                  <c:v>1.4375131365633154</c:v>
                </c:pt>
                <c:pt idx="1">
                  <c:v>0.18511387282181913</c:v>
                </c:pt>
              </c:numCache>
            </c:numRef>
          </c:yVal>
          <c:smooth val="0"/>
        </c:ser>
        <c:ser>
          <c:idx val="5"/>
          <c:order val="5"/>
          <c:tx>
            <c:v>K</c:v>
          </c:tx>
          <c:spPr>
            <a:ln w="28575">
              <a:noFill/>
            </a:ln>
          </c:spPr>
          <c:marker>
            <c:spPr>
              <a:solidFill>
                <a:schemeClr val="tx1"/>
              </a:solidFill>
              <a:ln w="22225">
                <a:solidFill>
                  <a:srgbClr val="FF0000"/>
                </a:solidFill>
              </a:ln>
            </c:spPr>
          </c:marker>
          <c:xVal>
            <c:numRef>
              <c:f>'12'!$C$49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'12'!$D$49</c:f>
              <c:numCache>
                <c:formatCode>General</c:formatCode>
                <c:ptCount val="1"/>
                <c:pt idx="0">
                  <c:v>0.25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362560"/>
        <c:axId val="151364736"/>
      </c:scatterChart>
      <c:valAx>
        <c:axId val="15136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364736"/>
        <c:crosses val="autoZero"/>
        <c:crossBetween val="midCat"/>
      </c:valAx>
      <c:valAx>
        <c:axId val="151364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3625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26</xdr:row>
      <xdr:rowOff>66675</xdr:rowOff>
    </xdr:from>
    <xdr:to>
      <xdr:col>15</xdr:col>
      <xdr:colOff>514350</xdr:colOff>
      <xdr:row>42</xdr:row>
      <xdr:rowOff>180975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26</xdr:row>
      <xdr:rowOff>66675</xdr:rowOff>
    </xdr:from>
    <xdr:to>
      <xdr:col>15</xdr:col>
      <xdr:colOff>514350</xdr:colOff>
      <xdr:row>42</xdr:row>
      <xdr:rowOff>180975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5" x14ac:dyDescent="0.25"/>
  <cols>
    <col min="1" max="1" width="4.7109375" style="1" customWidth="1"/>
    <col min="2" max="4" width="9.140625" style="1"/>
  </cols>
  <sheetData>
    <row r="1" spans="1:4" ht="18.75" thickBot="1" x14ac:dyDescent="0.4">
      <c r="A1" s="6"/>
      <c r="B1" s="7" t="s">
        <v>0</v>
      </c>
      <c r="C1" s="8" t="s">
        <v>1</v>
      </c>
      <c r="D1" s="2"/>
    </row>
    <row r="2" spans="1:4" x14ac:dyDescent="0.25">
      <c r="A2" s="66" t="s">
        <v>3</v>
      </c>
      <c r="B2" s="10">
        <v>0.13855999999999999</v>
      </c>
      <c r="C2" s="3">
        <v>0.15131</v>
      </c>
    </row>
    <row r="3" spans="1:4" x14ac:dyDescent="0.25">
      <c r="A3" s="67"/>
      <c r="B3" s="11">
        <v>0.25921</v>
      </c>
      <c r="C3" s="4">
        <v>0.26107999999999998</v>
      </c>
    </row>
    <row r="4" spans="1:4" x14ac:dyDescent="0.25">
      <c r="A4" s="67"/>
      <c r="B4" s="11">
        <v>0.90102000000000004</v>
      </c>
      <c r="C4" s="4">
        <v>0.58198000000000005</v>
      </c>
    </row>
    <row r="5" spans="1:4" x14ac:dyDescent="0.25">
      <c r="A5" s="67"/>
      <c r="B5" s="11">
        <v>2.2120000000000001E-2</v>
      </c>
      <c r="C5" s="4">
        <v>0.70430000000000004</v>
      </c>
    </row>
    <row r="6" spans="1:4" x14ac:dyDescent="0.25">
      <c r="A6" s="67"/>
      <c r="B6" s="11">
        <v>0.24879999999999999</v>
      </c>
      <c r="C6" s="4">
        <v>0.99039999999999995</v>
      </c>
    </row>
    <row r="7" spans="1:4" x14ac:dyDescent="0.25">
      <c r="A7" s="67"/>
      <c r="B7" s="11">
        <v>0.22373999999999999</v>
      </c>
      <c r="C7" s="4">
        <v>0.56750999999999996</v>
      </c>
    </row>
    <row r="8" spans="1:4" x14ac:dyDescent="0.25">
      <c r="A8" s="67"/>
      <c r="B8" s="11">
        <v>0.86700999999999995</v>
      </c>
      <c r="C8" s="4">
        <v>0.18306</v>
      </c>
    </row>
    <row r="9" spans="1:4" x14ac:dyDescent="0.25">
      <c r="A9" s="67"/>
      <c r="B9" s="11">
        <v>8.6499999999999997E-3</v>
      </c>
      <c r="C9" s="4">
        <v>0.45062000000000002</v>
      </c>
    </row>
    <row r="10" spans="1:4" x14ac:dyDescent="0.25">
      <c r="A10" s="67"/>
      <c r="B10" s="11">
        <v>4.829E-2</v>
      </c>
      <c r="C10" s="4">
        <v>0.68081999999999998</v>
      </c>
    </row>
    <row r="11" spans="1:4" ht="15.75" thickBot="1" x14ac:dyDescent="0.3">
      <c r="A11" s="68"/>
      <c r="B11" s="12">
        <v>0.24041999999999999</v>
      </c>
      <c r="C11" s="5">
        <v>0.83130000000000004</v>
      </c>
    </row>
    <row r="12" spans="1:4" x14ac:dyDescent="0.25">
      <c r="A12" s="69" t="s">
        <v>4</v>
      </c>
      <c r="B12" s="13">
        <v>1.09778</v>
      </c>
      <c r="C12" s="9">
        <v>1.2350000000000001</v>
      </c>
    </row>
    <row r="13" spans="1:4" x14ac:dyDescent="0.25">
      <c r="A13" s="67"/>
      <c r="B13" s="11">
        <v>1.0245899999999999</v>
      </c>
      <c r="C13" s="4">
        <v>1.0872299999999999</v>
      </c>
    </row>
    <row r="14" spans="1:4" x14ac:dyDescent="0.25">
      <c r="A14" s="67"/>
      <c r="B14" s="11">
        <v>1.5016400000000001</v>
      </c>
      <c r="C14" s="4">
        <v>1.0638099999999999</v>
      </c>
    </row>
    <row r="15" spans="1:4" x14ac:dyDescent="0.25">
      <c r="A15" s="67"/>
      <c r="B15" s="11">
        <v>1.07053</v>
      </c>
      <c r="C15" s="4">
        <v>1.14818</v>
      </c>
    </row>
    <row r="16" spans="1:4" x14ac:dyDescent="0.25">
      <c r="A16" s="67"/>
      <c r="B16" s="11">
        <v>1.70556</v>
      </c>
      <c r="C16" s="4">
        <v>1.78613</v>
      </c>
    </row>
    <row r="17" spans="1:3" x14ac:dyDescent="0.25">
      <c r="A17" s="67"/>
      <c r="B17" s="11">
        <v>1.0746</v>
      </c>
      <c r="C17" s="4">
        <v>1.9982200000000001</v>
      </c>
    </row>
    <row r="18" spans="1:3" x14ac:dyDescent="0.25">
      <c r="A18" s="67"/>
      <c r="B18" s="11">
        <v>1.7923</v>
      </c>
      <c r="C18" s="4">
        <v>1.4464399999999999</v>
      </c>
    </row>
    <row r="19" spans="1:3" x14ac:dyDescent="0.25">
      <c r="A19" s="67"/>
      <c r="B19" s="11">
        <v>1.6821200000000001</v>
      </c>
      <c r="C19" s="4">
        <v>1.8566800000000001</v>
      </c>
    </row>
    <row r="20" spans="1:3" x14ac:dyDescent="0.25">
      <c r="A20" s="67"/>
      <c r="B20" s="11">
        <v>1.30193</v>
      </c>
      <c r="C20" s="4">
        <v>1.0859300000000001</v>
      </c>
    </row>
    <row r="21" spans="1:3" ht="15.75" thickBot="1" x14ac:dyDescent="0.3">
      <c r="A21" s="68"/>
      <c r="B21" s="12">
        <v>1.37754</v>
      </c>
      <c r="C21" s="5">
        <v>1.95356</v>
      </c>
    </row>
  </sheetData>
  <mergeCells count="2">
    <mergeCell ref="A2:A11"/>
    <mergeCell ref="A12:A2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26"/>
  <sheetViews>
    <sheetView workbookViewId="0"/>
  </sheetViews>
  <sheetFormatPr defaultRowHeight="15" x14ac:dyDescent="0.25"/>
  <cols>
    <col min="1" max="1" width="4.7109375" style="1" customWidth="1"/>
    <col min="2" max="2" width="3" style="1" bestFit="1" customWidth="1"/>
    <col min="3" max="4" width="8" style="1" bestFit="1" customWidth="1"/>
    <col min="5" max="5" width="8.140625" style="1" customWidth="1"/>
    <col min="6" max="6" width="7.42578125" customWidth="1"/>
  </cols>
  <sheetData>
    <row r="5" spans="1:6" ht="15.75" thickBot="1" x14ac:dyDescent="0.3"/>
    <row r="6" spans="1:6" ht="18.75" thickBot="1" x14ac:dyDescent="0.4">
      <c r="A6" s="6"/>
      <c r="B6" s="21" t="s">
        <v>9</v>
      </c>
      <c r="C6" s="7" t="s">
        <v>0</v>
      </c>
      <c r="D6" s="8" t="s">
        <v>1</v>
      </c>
      <c r="E6" s="14" t="s">
        <v>2</v>
      </c>
      <c r="F6" s="19" t="s">
        <v>6</v>
      </c>
    </row>
    <row r="7" spans="1:6" x14ac:dyDescent="0.25">
      <c r="A7" s="70" t="s">
        <v>3</v>
      </c>
      <c r="B7" s="22">
        <v>1</v>
      </c>
      <c r="C7" s="10">
        <v>0.13855999999999999</v>
      </c>
      <c r="D7" s="15">
        <v>0.15131</v>
      </c>
      <c r="E7" s="48">
        <v>1</v>
      </c>
      <c r="F7" s="3">
        <v>0</v>
      </c>
    </row>
    <row r="8" spans="1:6" x14ac:dyDescent="0.25">
      <c r="A8" s="71"/>
      <c r="B8" s="23">
        <v>2</v>
      </c>
      <c r="C8" s="11">
        <v>0.25921</v>
      </c>
      <c r="D8" s="16">
        <v>0.26107999999999998</v>
      </c>
      <c r="E8" s="49">
        <v>1</v>
      </c>
      <c r="F8" s="4">
        <v>0</v>
      </c>
    </row>
    <row r="9" spans="1:6" x14ac:dyDescent="0.25">
      <c r="A9" s="71"/>
      <c r="B9" s="23">
        <v>3</v>
      </c>
      <c r="C9" s="11">
        <v>0.90102000000000004</v>
      </c>
      <c r="D9" s="16">
        <v>0.58198000000000005</v>
      </c>
      <c r="E9" s="49">
        <v>1</v>
      </c>
      <c r="F9" s="4">
        <v>0</v>
      </c>
    </row>
    <row r="10" spans="1:6" x14ac:dyDescent="0.25">
      <c r="A10" s="71"/>
      <c r="B10" s="23">
        <v>4</v>
      </c>
      <c r="C10" s="11">
        <v>2.2120000000000001E-2</v>
      </c>
      <c r="D10" s="16">
        <v>0.70430000000000004</v>
      </c>
      <c r="E10" s="49">
        <v>1</v>
      </c>
      <c r="F10" s="4">
        <v>0</v>
      </c>
    </row>
    <row r="11" spans="1:6" x14ac:dyDescent="0.25">
      <c r="A11" s="71"/>
      <c r="B11" s="23">
        <v>5</v>
      </c>
      <c r="C11" s="11">
        <v>0.24879999999999999</v>
      </c>
      <c r="D11" s="16">
        <v>0.99039999999999995</v>
      </c>
      <c r="E11" s="49">
        <v>1</v>
      </c>
      <c r="F11" s="4">
        <v>0</v>
      </c>
    </row>
    <row r="12" spans="1:6" x14ac:dyDescent="0.25">
      <c r="A12" s="71"/>
      <c r="B12" s="23">
        <v>6</v>
      </c>
      <c r="C12" s="11">
        <v>0.22373999999999999</v>
      </c>
      <c r="D12" s="16">
        <v>0.56750999999999996</v>
      </c>
      <c r="E12" s="49">
        <v>1</v>
      </c>
      <c r="F12" s="4">
        <v>0</v>
      </c>
    </row>
    <row r="13" spans="1:6" x14ac:dyDescent="0.25">
      <c r="A13" s="71"/>
      <c r="B13" s="23">
        <v>7</v>
      </c>
      <c r="C13" s="11">
        <v>0.86700999999999995</v>
      </c>
      <c r="D13" s="16">
        <v>0.18306</v>
      </c>
      <c r="E13" s="49">
        <v>1</v>
      </c>
      <c r="F13" s="4">
        <v>0</v>
      </c>
    </row>
    <row r="14" spans="1:6" x14ac:dyDescent="0.25">
      <c r="A14" s="71"/>
      <c r="B14" s="23">
        <v>8</v>
      </c>
      <c r="C14" s="11">
        <v>8.6499999999999997E-3</v>
      </c>
      <c r="D14" s="16">
        <v>0.45062000000000002</v>
      </c>
      <c r="E14" s="49">
        <v>1</v>
      </c>
      <c r="F14" s="4">
        <v>0</v>
      </c>
    </row>
    <row r="15" spans="1:6" x14ac:dyDescent="0.25">
      <c r="A15" s="71"/>
      <c r="B15" s="23">
        <v>9</v>
      </c>
      <c r="C15" s="11">
        <v>4.829E-2</v>
      </c>
      <c r="D15" s="16">
        <v>0.68081999999999998</v>
      </c>
      <c r="E15" s="49">
        <v>1</v>
      </c>
      <c r="F15" s="4">
        <v>0</v>
      </c>
    </row>
    <row r="16" spans="1:6" ht="15.75" thickBot="1" x14ac:dyDescent="0.3">
      <c r="A16" s="72"/>
      <c r="B16" s="24">
        <v>10</v>
      </c>
      <c r="C16" s="12">
        <v>0.24041999999999999</v>
      </c>
      <c r="D16" s="17">
        <v>0.83130000000000004</v>
      </c>
      <c r="E16" s="50">
        <v>1</v>
      </c>
      <c r="F16" s="5">
        <v>0</v>
      </c>
    </row>
    <row r="17" spans="1:6" x14ac:dyDescent="0.25">
      <c r="A17" s="73" t="s">
        <v>4</v>
      </c>
      <c r="B17" s="25">
        <v>11</v>
      </c>
      <c r="C17" s="13">
        <v>1.09778</v>
      </c>
      <c r="D17" s="18">
        <v>1.2350000000000001</v>
      </c>
      <c r="E17" s="51">
        <v>-1</v>
      </c>
      <c r="F17" s="9">
        <v>0</v>
      </c>
    </row>
    <row r="18" spans="1:6" x14ac:dyDescent="0.25">
      <c r="A18" s="71"/>
      <c r="B18" s="23">
        <v>12</v>
      </c>
      <c r="C18" s="11">
        <v>1.0245899999999999</v>
      </c>
      <c r="D18" s="16">
        <v>1.0872299999999999</v>
      </c>
      <c r="E18" s="49">
        <v>-1</v>
      </c>
      <c r="F18" s="4">
        <v>0</v>
      </c>
    </row>
    <row r="19" spans="1:6" x14ac:dyDescent="0.25">
      <c r="A19" s="71"/>
      <c r="B19" s="23">
        <v>13</v>
      </c>
      <c r="C19" s="11">
        <v>1.5016400000000001</v>
      </c>
      <c r="D19" s="16">
        <v>1.0638099999999999</v>
      </c>
      <c r="E19" s="49">
        <v>-1</v>
      </c>
      <c r="F19" s="4">
        <v>0</v>
      </c>
    </row>
    <row r="20" spans="1:6" x14ac:dyDescent="0.25">
      <c r="A20" s="71"/>
      <c r="B20" s="23">
        <v>14</v>
      </c>
      <c r="C20" s="11">
        <v>1.07053</v>
      </c>
      <c r="D20" s="16">
        <v>1.14818</v>
      </c>
      <c r="E20" s="49">
        <v>-1</v>
      </c>
      <c r="F20" s="4">
        <v>0</v>
      </c>
    </row>
    <row r="21" spans="1:6" x14ac:dyDescent="0.25">
      <c r="A21" s="71"/>
      <c r="B21" s="23">
        <v>15</v>
      </c>
      <c r="C21" s="11">
        <v>1.70556</v>
      </c>
      <c r="D21" s="16">
        <v>1.78613</v>
      </c>
      <c r="E21" s="49">
        <v>-1</v>
      </c>
      <c r="F21" s="4">
        <v>0</v>
      </c>
    </row>
    <row r="22" spans="1:6" x14ac:dyDescent="0.25">
      <c r="A22" s="71"/>
      <c r="B22" s="23">
        <v>16</v>
      </c>
      <c r="C22" s="11">
        <v>1.0746</v>
      </c>
      <c r="D22" s="16">
        <v>1.9982200000000001</v>
      </c>
      <c r="E22" s="49">
        <v>-1</v>
      </c>
      <c r="F22" s="4">
        <v>0</v>
      </c>
    </row>
    <row r="23" spans="1:6" x14ac:dyDescent="0.25">
      <c r="A23" s="71"/>
      <c r="B23" s="23">
        <v>17</v>
      </c>
      <c r="C23" s="11">
        <v>1.7923</v>
      </c>
      <c r="D23" s="16">
        <v>1.4464399999999999</v>
      </c>
      <c r="E23" s="49">
        <v>-1</v>
      </c>
      <c r="F23" s="4">
        <v>0</v>
      </c>
    </row>
    <row r="24" spans="1:6" x14ac:dyDescent="0.25">
      <c r="A24" s="71"/>
      <c r="B24" s="23">
        <v>18</v>
      </c>
      <c r="C24" s="11">
        <v>1.6821200000000001</v>
      </c>
      <c r="D24" s="16">
        <v>1.8566800000000001</v>
      </c>
      <c r="E24" s="49">
        <v>-1</v>
      </c>
      <c r="F24" s="4">
        <v>0</v>
      </c>
    </row>
    <row r="25" spans="1:6" x14ac:dyDescent="0.25">
      <c r="A25" s="71"/>
      <c r="B25" s="23">
        <v>19</v>
      </c>
      <c r="C25" s="11">
        <v>1.30193</v>
      </c>
      <c r="D25" s="16">
        <v>1.0859300000000001</v>
      </c>
      <c r="E25" s="49">
        <v>-1</v>
      </c>
      <c r="F25" s="4">
        <v>0</v>
      </c>
    </row>
    <row r="26" spans="1:6" ht="15.75" thickBot="1" x14ac:dyDescent="0.3">
      <c r="A26" s="72"/>
      <c r="B26" s="24">
        <v>20</v>
      </c>
      <c r="C26" s="12">
        <v>1.37754</v>
      </c>
      <c r="D26" s="17">
        <v>1.95356</v>
      </c>
      <c r="E26" s="50">
        <v>-1</v>
      </c>
      <c r="F26" s="5">
        <v>0</v>
      </c>
    </row>
  </sheetData>
  <mergeCells count="2">
    <mergeCell ref="A7:A16"/>
    <mergeCell ref="A17:A2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15" x14ac:dyDescent="0.25"/>
  <cols>
    <col min="1" max="1" width="4.7109375" style="1" customWidth="1"/>
    <col min="2" max="2" width="3" style="1" bestFit="1" customWidth="1"/>
    <col min="3" max="4" width="8" style="1" bestFit="1" customWidth="1"/>
    <col min="5" max="5" width="8.140625" style="1" customWidth="1"/>
    <col min="6" max="6" width="7.42578125" customWidth="1"/>
    <col min="7" max="7" width="4.5703125" customWidth="1"/>
    <col min="8" max="11" width="8" bestFit="1" customWidth="1"/>
    <col min="12" max="12" width="7" bestFit="1" customWidth="1"/>
    <col min="13" max="27" width="8" bestFit="1" customWidth="1"/>
  </cols>
  <sheetData>
    <row r="1" spans="1:27" x14ac:dyDescent="0.25">
      <c r="G1" s="31" t="s">
        <v>10</v>
      </c>
      <c r="H1" s="35">
        <v>1</v>
      </c>
      <c r="I1" s="26">
        <v>2</v>
      </c>
      <c r="J1" s="26">
        <v>3</v>
      </c>
      <c r="K1" s="26">
        <v>4</v>
      </c>
      <c r="L1" s="26">
        <v>5</v>
      </c>
      <c r="M1" s="26">
        <v>6</v>
      </c>
      <c r="N1" s="26">
        <v>7</v>
      </c>
      <c r="O1" s="26">
        <v>8</v>
      </c>
      <c r="P1" s="26">
        <v>9</v>
      </c>
      <c r="Q1" s="26">
        <v>10</v>
      </c>
      <c r="R1" s="26">
        <v>11</v>
      </c>
      <c r="S1" s="26">
        <v>12</v>
      </c>
      <c r="T1" s="26">
        <v>13</v>
      </c>
      <c r="U1" s="26">
        <v>14</v>
      </c>
      <c r="V1" s="26">
        <v>15</v>
      </c>
      <c r="W1" s="26">
        <v>16</v>
      </c>
      <c r="X1" s="26">
        <v>17</v>
      </c>
      <c r="Y1" s="26">
        <v>18</v>
      </c>
      <c r="Z1" s="26">
        <v>19</v>
      </c>
      <c r="AA1" s="27">
        <v>20</v>
      </c>
    </row>
    <row r="2" spans="1:27" ht="18" x14ac:dyDescent="0.35">
      <c r="G2" s="32" t="s">
        <v>0</v>
      </c>
      <c r="H2" s="28">
        <v>0.13855999999999999</v>
      </c>
      <c r="I2" s="29">
        <v>0.25921</v>
      </c>
      <c r="J2" s="29">
        <v>0.90102000000000004</v>
      </c>
      <c r="K2" s="29">
        <v>2.2120000000000001E-2</v>
      </c>
      <c r="L2" s="29">
        <v>0.24879999999999999</v>
      </c>
      <c r="M2" s="29">
        <v>0.22373999999999999</v>
      </c>
      <c r="N2" s="29">
        <v>0.86700999999999995</v>
      </c>
      <c r="O2" s="29">
        <v>8.6499999999999997E-3</v>
      </c>
      <c r="P2" s="29">
        <v>4.829E-2</v>
      </c>
      <c r="Q2" s="29">
        <v>0.24041999999999999</v>
      </c>
      <c r="R2" s="29">
        <v>1.09778</v>
      </c>
      <c r="S2" s="29">
        <v>1.0245899999999999</v>
      </c>
      <c r="T2" s="29">
        <v>1.5016400000000001</v>
      </c>
      <c r="U2" s="29">
        <v>1.07053</v>
      </c>
      <c r="V2" s="29">
        <v>1.70556</v>
      </c>
      <c r="W2" s="29">
        <v>1.0746</v>
      </c>
      <c r="X2" s="29">
        <v>1.7923</v>
      </c>
      <c r="Y2" s="29">
        <v>1.6821200000000001</v>
      </c>
      <c r="Z2" s="29">
        <v>1.30193</v>
      </c>
      <c r="AA2" s="30">
        <v>1.37754</v>
      </c>
    </row>
    <row r="3" spans="1:27" ht="18.75" thickBot="1" x14ac:dyDescent="0.4">
      <c r="G3" s="57" t="s">
        <v>1</v>
      </c>
      <c r="H3" s="52">
        <v>0.15131</v>
      </c>
      <c r="I3" s="53">
        <v>0.26107999999999998</v>
      </c>
      <c r="J3" s="53">
        <v>0.58198000000000005</v>
      </c>
      <c r="K3" s="53">
        <v>0.70430000000000004</v>
      </c>
      <c r="L3" s="53">
        <v>0.99039999999999995</v>
      </c>
      <c r="M3" s="53">
        <v>0.56750999999999996</v>
      </c>
      <c r="N3" s="53">
        <v>0.18306</v>
      </c>
      <c r="O3" s="53">
        <v>0.45062000000000002</v>
      </c>
      <c r="P3" s="53">
        <v>0.68081999999999998</v>
      </c>
      <c r="Q3" s="53">
        <v>0.83130000000000004</v>
      </c>
      <c r="R3" s="53">
        <v>1.2350000000000001</v>
      </c>
      <c r="S3" s="53">
        <v>1.0872299999999999</v>
      </c>
      <c r="T3" s="53">
        <v>1.0638099999999999</v>
      </c>
      <c r="U3" s="53">
        <v>1.14818</v>
      </c>
      <c r="V3" s="53">
        <v>1.78613</v>
      </c>
      <c r="W3" s="53">
        <v>1.9982200000000001</v>
      </c>
      <c r="X3" s="53">
        <v>1.4464399999999999</v>
      </c>
      <c r="Y3" s="53">
        <v>1.8566800000000001</v>
      </c>
      <c r="Z3" s="53">
        <v>1.0859300000000001</v>
      </c>
      <c r="AA3" s="54">
        <v>1.95356</v>
      </c>
    </row>
    <row r="4" spans="1:27" ht="15.75" thickBot="1" x14ac:dyDescent="0.3">
      <c r="G4" s="58" t="s">
        <v>2</v>
      </c>
      <c r="H4" s="36">
        <v>1</v>
      </c>
      <c r="I4" s="55">
        <v>1</v>
      </c>
      <c r="J4" s="55">
        <v>1</v>
      </c>
      <c r="K4" s="55">
        <v>1</v>
      </c>
      <c r="L4" s="55">
        <v>1</v>
      </c>
      <c r="M4" s="55">
        <v>1</v>
      </c>
      <c r="N4" s="55">
        <v>1</v>
      </c>
      <c r="O4" s="55">
        <v>1</v>
      </c>
      <c r="P4" s="55">
        <v>1</v>
      </c>
      <c r="Q4" s="55">
        <v>1</v>
      </c>
      <c r="R4" s="55">
        <v>-1</v>
      </c>
      <c r="S4" s="55">
        <v>-1</v>
      </c>
      <c r="T4" s="55">
        <v>-1</v>
      </c>
      <c r="U4" s="55">
        <v>-1</v>
      </c>
      <c r="V4" s="55">
        <v>-1</v>
      </c>
      <c r="W4" s="55">
        <v>-1</v>
      </c>
      <c r="X4" s="55">
        <v>-1</v>
      </c>
      <c r="Y4" s="55">
        <v>-1</v>
      </c>
      <c r="Z4" s="55">
        <v>-1</v>
      </c>
      <c r="AA4" s="56">
        <v>-1</v>
      </c>
    </row>
    <row r="5" spans="1:27" ht="15.75" thickBot="1" x14ac:dyDescent="0.3">
      <c r="G5" s="37" t="s">
        <v>6</v>
      </c>
      <c r="H5" s="36">
        <f>F7</f>
        <v>0</v>
      </c>
      <c r="I5" s="33">
        <f>F8</f>
        <v>0</v>
      </c>
      <c r="J5" s="33">
        <f>F9</f>
        <v>0</v>
      </c>
      <c r="K5" s="33">
        <f>F10</f>
        <v>0</v>
      </c>
      <c r="L5" s="33">
        <f>F11</f>
        <v>0</v>
      </c>
      <c r="M5" s="33">
        <f>F12</f>
        <v>0</v>
      </c>
      <c r="N5" s="33">
        <f>F13</f>
        <v>0</v>
      </c>
      <c r="O5" s="33">
        <f>F14</f>
        <v>0</v>
      </c>
      <c r="P5" s="33">
        <f>F15</f>
        <v>0</v>
      </c>
      <c r="Q5" s="33">
        <f>F16</f>
        <v>0</v>
      </c>
      <c r="R5" s="33">
        <f>F17</f>
        <v>0</v>
      </c>
      <c r="S5" s="33">
        <f>F18</f>
        <v>0</v>
      </c>
      <c r="T5" s="33">
        <f>F19</f>
        <v>0</v>
      </c>
      <c r="U5" s="33">
        <f>F20</f>
        <v>0</v>
      </c>
      <c r="V5" s="33">
        <f>F21</f>
        <v>0</v>
      </c>
      <c r="W5" s="33">
        <f>F22</f>
        <v>0</v>
      </c>
      <c r="X5" s="33">
        <f>F23</f>
        <v>0</v>
      </c>
      <c r="Y5" s="33">
        <f>F24</f>
        <v>0</v>
      </c>
      <c r="Z5" s="33">
        <f>F25</f>
        <v>0</v>
      </c>
      <c r="AA5" s="34">
        <f>F26</f>
        <v>0</v>
      </c>
    </row>
    <row r="6" spans="1:27" ht="18.75" thickBot="1" x14ac:dyDescent="0.4">
      <c r="A6" s="6"/>
      <c r="B6" s="21" t="s">
        <v>9</v>
      </c>
      <c r="C6" s="7" t="s">
        <v>0</v>
      </c>
      <c r="D6" s="8" t="s">
        <v>1</v>
      </c>
      <c r="E6" s="14" t="s">
        <v>2</v>
      </c>
      <c r="F6" s="19" t="s">
        <v>6</v>
      </c>
    </row>
    <row r="7" spans="1:27" x14ac:dyDescent="0.25">
      <c r="A7" s="70" t="s">
        <v>3</v>
      </c>
      <c r="B7" s="22">
        <v>1</v>
      </c>
      <c r="C7" s="10">
        <v>0.13855999999999999</v>
      </c>
      <c r="D7" s="15">
        <v>0.15131</v>
      </c>
      <c r="E7" s="48">
        <v>1</v>
      </c>
      <c r="F7" s="3">
        <v>0</v>
      </c>
    </row>
    <row r="8" spans="1:27" x14ac:dyDescent="0.25">
      <c r="A8" s="71"/>
      <c r="B8" s="23">
        <v>2</v>
      </c>
      <c r="C8" s="11">
        <v>0.25921</v>
      </c>
      <c r="D8" s="16">
        <v>0.26107999999999998</v>
      </c>
      <c r="E8" s="49">
        <v>1</v>
      </c>
      <c r="F8" s="4">
        <v>0</v>
      </c>
    </row>
    <row r="9" spans="1:27" x14ac:dyDescent="0.25">
      <c r="A9" s="71"/>
      <c r="B9" s="23">
        <v>3</v>
      </c>
      <c r="C9" s="11">
        <v>0.90102000000000004</v>
      </c>
      <c r="D9" s="16">
        <v>0.58198000000000005</v>
      </c>
      <c r="E9" s="49">
        <v>1</v>
      </c>
      <c r="F9" s="4">
        <v>0</v>
      </c>
    </row>
    <row r="10" spans="1:27" x14ac:dyDescent="0.25">
      <c r="A10" s="71"/>
      <c r="B10" s="23">
        <v>4</v>
      </c>
      <c r="C10" s="11">
        <v>2.2120000000000001E-2</v>
      </c>
      <c r="D10" s="16">
        <v>0.70430000000000004</v>
      </c>
      <c r="E10" s="49">
        <v>1</v>
      </c>
      <c r="F10" s="4">
        <v>0</v>
      </c>
    </row>
    <row r="11" spans="1:27" x14ac:dyDescent="0.25">
      <c r="A11" s="71"/>
      <c r="B11" s="23">
        <v>5</v>
      </c>
      <c r="C11" s="11">
        <v>0.24879999999999999</v>
      </c>
      <c r="D11" s="16">
        <v>0.99039999999999995</v>
      </c>
      <c r="E11" s="49">
        <v>1</v>
      </c>
      <c r="F11" s="4">
        <v>0</v>
      </c>
    </row>
    <row r="12" spans="1:27" x14ac:dyDescent="0.25">
      <c r="A12" s="71"/>
      <c r="B12" s="23">
        <v>6</v>
      </c>
      <c r="C12" s="11">
        <v>0.22373999999999999</v>
      </c>
      <c r="D12" s="16">
        <v>0.56750999999999996</v>
      </c>
      <c r="E12" s="49">
        <v>1</v>
      </c>
      <c r="F12" s="4">
        <v>0</v>
      </c>
    </row>
    <row r="13" spans="1:27" x14ac:dyDescent="0.25">
      <c r="A13" s="71"/>
      <c r="B13" s="23">
        <v>7</v>
      </c>
      <c r="C13" s="11">
        <v>0.86700999999999995</v>
      </c>
      <c r="D13" s="16">
        <v>0.18306</v>
      </c>
      <c r="E13" s="49">
        <v>1</v>
      </c>
      <c r="F13" s="4">
        <v>0</v>
      </c>
    </row>
    <row r="14" spans="1:27" x14ac:dyDescent="0.25">
      <c r="A14" s="71"/>
      <c r="B14" s="23">
        <v>8</v>
      </c>
      <c r="C14" s="11">
        <v>8.6499999999999997E-3</v>
      </c>
      <c r="D14" s="16">
        <v>0.45062000000000002</v>
      </c>
      <c r="E14" s="49">
        <v>1</v>
      </c>
      <c r="F14" s="4">
        <v>0</v>
      </c>
    </row>
    <row r="15" spans="1:27" x14ac:dyDescent="0.25">
      <c r="A15" s="71"/>
      <c r="B15" s="23">
        <v>9</v>
      </c>
      <c r="C15" s="11">
        <v>4.829E-2</v>
      </c>
      <c r="D15" s="16">
        <v>0.68081999999999998</v>
      </c>
      <c r="E15" s="49">
        <v>1</v>
      </c>
      <c r="F15" s="4">
        <v>0</v>
      </c>
    </row>
    <row r="16" spans="1:27" ht="15.75" thickBot="1" x14ac:dyDescent="0.3">
      <c r="A16" s="72"/>
      <c r="B16" s="24">
        <v>10</v>
      </c>
      <c r="C16" s="12">
        <v>0.24041999999999999</v>
      </c>
      <c r="D16" s="17">
        <v>0.83130000000000004</v>
      </c>
      <c r="E16" s="50">
        <v>1</v>
      </c>
      <c r="F16" s="5">
        <v>0</v>
      </c>
    </row>
    <row r="17" spans="1:6" x14ac:dyDescent="0.25">
      <c r="A17" s="73" t="s">
        <v>4</v>
      </c>
      <c r="B17" s="25">
        <v>11</v>
      </c>
      <c r="C17" s="13">
        <v>1.09778</v>
      </c>
      <c r="D17" s="18">
        <v>1.2350000000000001</v>
      </c>
      <c r="E17" s="51">
        <v>-1</v>
      </c>
      <c r="F17" s="9">
        <v>0</v>
      </c>
    </row>
    <row r="18" spans="1:6" x14ac:dyDescent="0.25">
      <c r="A18" s="71"/>
      <c r="B18" s="23">
        <v>12</v>
      </c>
      <c r="C18" s="11">
        <v>1.0245899999999999</v>
      </c>
      <c r="D18" s="16">
        <v>1.0872299999999999</v>
      </c>
      <c r="E18" s="49">
        <v>-1</v>
      </c>
      <c r="F18" s="4">
        <v>0</v>
      </c>
    </row>
    <row r="19" spans="1:6" x14ac:dyDescent="0.25">
      <c r="A19" s="71"/>
      <c r="B19" s="23">
        <v>13</v>
      </c>
      <c r="C19" s="11">
        <v>1.5016400000000001</v>
      </c>
      <c r="D19" s="16">
        <v>1.0638099999999999</v>
      </c>
      <c r="E19" s="49">
        <v>-1</v>
      </c>
      <c r="F19" s="4">
        <v>0</v>
      </c>
    </row>
    <row r="20" spans="1:6" x14ac:dyDescent="0.25">
      <c r="A20" s="71"/>
      <c r="B20" s="23">
        <v>14</v>
      </c>
      <c r="C20" s="11">
        <v>1.07053</v>
      </c>
      <c r="D20" s="16">
        <v>1.14818</v>
      </c>
      <c r="E20" s="49">
        <v>-1</v>
      </c>
      <c r="F20" s="4">
        <v>0</v>
      </c>
    </row>
    <row r="21" spans="1:6" x14ac:dyDescent="0.25">
      <c r="A21" s="71"/>
      <c r="B21" s="23">
        <v>15</v>
      </c>
      <c r="C21" s="11">
        <v>1.70556</v>
      </c>
      <c r="D21" s="16">
        <v>1.78613</v>
      </c>
      <c r="E21" s="49">
        <v>-1</v>
      </c>
      <c r="F21" s="4">
        <v>0</v>
      </c>
    </row>
    <row r="22" spans="1:6" x14ac:dyDescent="0.25">
      <c r="A22" s="71"/>
      <c r="B22" s="23">
        <v>16</v>
      </c>
      <c r="C22" s="11">
        <v>1.0746</v>
      </c>
      <c r="D22" s="16">
        <v>1.9982200000000001</v>
      </c>
      <c r="E22" s="49">
        <v>-1</v>
      </c>
      <c r="F22" s="4">
        <v>0</v>
      </c>
    </row>
    <row r="23" spans="1:6" x14ac:dyDescent="0.25">
      <c r="A23" s="71"/>
      <c r="B23" s="23">
        <v>17</v>
      </c>
      <c r="C23" s="11">
        <v>1.7923</v>
      </c>
      <c r="D23" s="16">
        <v>1.4464399999999999</v>
      </c>
      <c r="E23" s="49">
        <v>-1</v>
      </c>
      <c r="F23" s="4">
        <v>0</v>
      </c>
    </row>
    <row r="24" spans="1:6" x14ac:dyDescent="0.25">
      <c r="A24" s="71"/>
      <c r="B24" s="23">
        <v>18</v>
      </c>
      <c r="C24" s="11">
        <v>1.6821200000000001</v>
      </c>
      <c r="D24" s="16">
        <v>1.8566800000000001</v>
      </c>
      <c r="E24" s="49">
        <v>-1</v>
      </c>
      <c r="F24" s="4">
        <v>0</v>
      </c>
    </row>
    <row r="25" spans="1:6" x14ac:dyDescent="0.25">
      <c r="A25" s="71"/>
      <c r="B25" s="23">
        <v>19</v>
      </c>
      <c r="C25" s="11">
        <v>1.30193</v>
      </c>
      <c r="D25" s="16">
        <v>1.0859300000000001</v>
      </c>
      <c r="E25" s="49">
        <v>-1</v>
      </c>
      <c r="F25" s="4">
        <v>0</v>
      </c>
    </row>
    <row r="26" spans="1:6" ht="15.75" thickBot="1" x14ac:dyDescent="0.3">
      <c r="A26" s="72"/>
      <c r="B26" s="24">
        <v>20</v>
      </c>
      <c r="C26" s="12">
        <v>1.37754</v>
      </c>
      <c r="D26" s="17">
        <v>1.95356</v>
      </c>
      <c r="E26" s="50">
        <v>-1</v>
      </c>
      <c r="F26" s="5">
        <v>0</v>
      </c>
    </row>
    <row r="27" spans="1:6" x14ac:dyDescent="0.25">
      <c r="F27" s="1"/>
    </row>
    <row r="28" spans="1:6" x14ac:dyDescent="0.25">
      <c r="F28" s="1"/>
    </row>
    <row r="29" spans="1:6" x14ac:dyDescent="0.25">
      <c r="F29" s="20"/>
    </row>
  </sheetData>
  <mergeCells count="2">
    <mergeCell ref="A7:A16"/>
    <mergeCell ref="A17:A2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H7" sqref="H7:AA26"/>
    </sheetView>
  </sheetViews>
  <sheetFormatPr defaultRowHeight="15" x14ac:dyDescent="0.25"/>
  <cols>
    <col min="1" max="1" width="4.7109375" style="1" customWidth="1"/>
    <col min="2" max="2" width="3" style="1" bestFit="1" customWidth="1"/>
    <col min="3" max="4" width="8" style="1" bestFit="1" customWidth="1"/>
    <col min="5" max="5" width="8.140625" style="1" customWidth="1"/>
    <col min="6" max="6" width="7.42578125" customWidth="1"/>
    <col min="7" max="7" width="4.5703125" customWidth="1"/>
    <col min="8" max="11" width="8" bestFit="1" customWidth="1"/>
    <col min="12" max="12" width="7" bestFit="1" customWidth="1"/>
    <col min="13" max="27" width="8" bestFit="1" customWidth="1"/>
  </cols>
  <sheetData>
    <row r="1" spans="1:27" x14ac:dyDescent="0.25">
      <c r="G1" s="31" t="s">
        <v>10</v>
      </c>
      <c r="H1" s="35">
        <v>1</v>
      </c>
      <c r="I1" s="26">
        <v>2</v>
      </c>
      <c r="J1" s="26">
        <v>3</v>
      </c>
      <c r="K1" s="26">
        <v>4</v>
      </c>
      <c r="L1" s="26">
        <v>5</v>
      </c>
      <c r="M1" s="26">
        <v>6</v>
      </c>
      <c r="N1" s="26">
        <v>7</v>
      </c>
      <c r="O1" s="26">
        <v>8</v>
      </c>
      <c r="P1" s="26">
        <v>9</v>
      </c>
      <c r="Q1" s="26">
        <v>10</v>
      </c>
      <c r="R1" s="26">
        <v>11</v>
      </c>
      <c r="S1" s="26">
        <v>12</v>
      </c>
      <c r="T1" s="26">
        <v>13</v>
      </c>
      <c r="U1" s="26">
        <v>14</v>
      </c>
      <c r="V1" s="26">
        <v>15</v>
      </c>
      <c r="W1" s="26">
        <v>16</v>
      </c>
      <c r="X1" s="26">
        <v>17</v>
      </c>
      <c r="Y1" s="26">
        <v>18</v>
      </c>
      <c r="Z1" s="26">
        <v>19</v>
      </c>
      <c r="AA1" s="27">
        <v>20</v>
      </c>
    </row>
    <row r="2" spans="1:27" ht="18" x14ac:dyDescent="0.35">
      <c r="G2" s="32" t="s">
        <v>0</v>
      </c>
      <c r="H2" s="28">
        <v>0.13855999999999999</v>
      </c>
      <c r="I2" s="29">
        <v>0.25921</v>
      </c>
      <c r="J2" s="29">
        <v>0.90102000000000004</v>
      </c>
      <c r="K2" s="29">
        <v>2.2120000000000001E-2</v>
      </c>
      <c r="L2" s="29">
        <v>0.24879999999999999</v>
      </c>
      <c r="M2" s="29">
        <v>0.22373999999999999</v>
      </c>
      <c r="N2" s="29">
        <v>0.86700999999999995</v>
      </c>
      <c r="O2" s="29">
        <v>8.6499999999999997E-3</v>
      </c>
      <c r="P2" s="29">
        <v>4.829E-2</v>
      </c>
      <c r="Q2" s="29">
        <v>0.24041999999999999</v>
      </c>
      <c r="R2" s="29">
        <v>1.09778</v>
      </c>
      <c r="S2" s="29">
        <v>1.0245899999999999</v>
      </c>
      <c r="T2" s="29">
        <v>1.5016400000000001</v>
      </c>
      <c r="U2" s="29">
        <v>1.07053</v>
      </c>
      <c r="V2" s="29">
        <v>1.70556</v>
      </c>
      <c r="W2" s="29">
        <v>1.0746</v>
      </c>
      <c r="X2" s="29">
        <v>1.7923</v>
      </c>
      <c r="Y2" s="29">
        <v>1.6821200000000001</v>
      </c>
      <c r="Z2" s="29">
        <v>1.30193</v>
      </c>
      <c r="AA2" s="30">
        <v>1.37754</v>
      </c>
    </row>
    <row r="3" spans="1:27" ht="18.75" thickBot="1" x14ac:dyDescent="0.4">
      <c r="G3" s="57" t="s">
        <v>1</v>
      </c>
      <c r="H3" s="52">
        <v>0.15131</v>
      </c>
      <c r="I3" s="53">
        <v>0.26107999999999998</v>
      </c>
      <c r="J3" s="53">
        <v>0.58198000000000005</v>
      </c>
      <c r="K3" s="53">
        <v>0.70430000000000004</v>
      </c>
      <c r="L3" s="53">
        <v>0.99039999999999995</v>
      </c>
      <c r="M3" s="53">
        <v>0.56750999999999996</v>
      </c>
      <c r="N3" s="53">
        <v>0.18306</v>
      </c>
      <c r="O3" s="53">
        <v>0.45062000000000002</v>
      </c>
      <c r="P3" s="53">
        <v>0.68081999999999998</v>
      </c>
      <c r="Q3" s="53">
        <v>0.83130000000000004</v>
      </c>
      <c r="R3" s="53">
        <v>1.2350000000000001</v>
      </c>
      <c r="S3" s="53">
        <v>1.0872299999999999</v>
      </c>
      <c r="T3" s="53">
        <v>1.0638099999999999</v>
      </c>
      <c r="U3" s="53">
        <v>1.14818</v>
      </c>
      <c r="V3" s="53">
        <v>1.78613</v>
      </c>
      <c r="W3" s="53">
        <v>1.9982200000000001</v>
      </c>
      <c r="X3" s="53">
        <v>1.4464399999999999</v>
      </c>
      <c r="Y3" s="53">
        <v>1.8566800000000001</v>
      </c>
      <c r="Z3" s="53">
        <v>1.0859300000000001</v>
      </c>
      <c r="AA3" s="54">
        <v>1.95356</v>
      </c>
    </row>
    <row r="4" spans="1:27" ht="15.75" thickBot="1" x14ac:dyDescent="0.3">
      <c r="G4" s="58" t="s">
        <v>2</v>
      </c>
      <c r="H4" s="36">
        <v>1</v>
      </c>
      <c r="I4" s="55">
        <v>1</v>
      </c>
      <c r="J4" s="55">
        <v>1</v>
      </c>
      <c r="K4" s="55">
        <v>1</v>
      </c>
      <c r="L4" s="55">
        <v>1</v>
      </c>
      <c r="M4" s="55">
        <v>1</v>
      </c>
      <c r="N4" s="55">
        <v>1</v>
      </c>
      <c r="O4" s="55">
        <v>1</v>
      </c>
      <c r="P4" s="55">
        <v>1</v>
      </c>
      <c r="Q4" s="55">
        <v>1</v>
      </c>
      <c r="R4" s="55">
        <v>-1</v>
      </c>
      <c r="S4" s="55">
        <v>-1</v>
      </c>
      <c r="T4" s="55">
        <v>-1</v>
      </c>
      <c r="U4" s="55">
        <v>-1</v>
      </c>
      <c r="V4" s="55">
        <v>-1</v>
      </c>
      <c r="W4" s="55">
        <v>-1</v>
      </c>
      <c r="X4" s="55">
        <v>-1</v>
      </c>
      <c r="Y4" s="55">
        <v>-1</v>
      </c>
      <c r="Z4" s="55">
        <v>-1</v>
      </c>
      <c r="AA4" s="56">
        <v>-1</v>
      </c>
    </row>
    <row r="5" spans="1:27" ht="15.75" thickBot="1" x14ac:dyDescent="0.3">
      <c r="G5" s="37" t="s">
        <v>6</v>
      </c>
      <c r="H5" s="36">
        <f>F7</f>
        <v>0</v>
      </c>
      <c r="I5" s="33">
        <f>F8</f>
        <v>0</v>
      </c>
      <c r="J5" s="33">
        <f>F9</f>
        <v>0</v>
      </c>
      <c r="K5" s="33">
        <f>F10</f>
        <v>0</v>
      </c>
      <c r="L5" s="33">
        <f>F11</f>
        <v>0</v>
      </c>
      <c r="M5" s="33">
        <f>F12</f>
        <v>0</v>
      </c>
      <c r="N5" s="33">
        <f>F13</f>
        <v>0</v>
      </c>
      <c r="O5" s="33">
        <f>F14</f>
        <v>0</v>
      </c>
      <c r="P5" s="33">
        <f>F15</f>
        <v>0</v>
      </c>
      <c r="Q5" s="33">
        <f>F16</f>
        <v>0</v>
      </c>
      <c r="R5" s="33">
        <f>F17</f>
        <v>0</v>
      </c>
      <c r="S5" s="33">
        <f>F18</f>
        <v>0</v>
      </c>
      <c r="T5" s="33">
        <f>F19</f>
        <v>0</v>
      </c>
      <c r="U5" s="33">
        <f>F20</f>
        <v>0</v>
      </c>
      <c r="V5" s="33">
        <f>F21</f>
        <v>0</v>
      </c>
      <c r="W5" s="33">
        <f>F22</f>
        <v>0</v>
      </c>
      <c r="X5" s="33">
        <f>F23</f>
        <v>0</v>
      </c>
      <c r="Y5" s="33">
        <f>F24</f>
        <v>0</v>
      </c>
      <c r="Z5" s="33">
        <f>F25</f>
        <v>0</v>
      </c>
      <c r="AA5" s="34">
        <f>F26</f>
        <v>0</v>
      </c>
    </row>
    <row r="6" spans="1:27" ht="18.75" thickBot="1" x14ac:dyDescent="0.4">
      <c r="A6" s="6"/>
      <c r="B6" s="21" t="s">
        <v>9</v>
      </c>
      <c r="C6" s="7" t="s">
        <v>0</v>
      </c>
      <c r="D6" s="8" t="s">
        <v>1</v>
      </c>
      <c r="E6" s="14" t="s">
        <v>2</v>
      </c>
      <c r="F6" s="19" t="s">
        <v>6</v>
      </c>
    </row>
    <row r="7" spans="1:27" x14ac:dyDescent="0.25">
      <c r="A7" s="70" t="s">
        <v>3</v>
      </c>
      <c r="B7" s="22">
        <v>1</v>
      </c>
      <c r="C7" s="10">
        <v>0.13855999999999999</v>
      </c>
      <c r="D7" s="15">
        <v>0.15131</v>
      </c>
      <c r="E7" s="48">
        <v>1</v>
      </c>
      <c r="F7" s="3">
        <v>0</v>
      </c>
      <c r="G7" s="47"/>
      <c r="H7" s="38">
        <f>SUM($C7*H$2,$D7*H$3)*H$4*$E7*H$5*$F7</f>
        <v>0</v>
      </c>
      <c r="I7" s="39">
        <f t="shared" ref="I7:AA22" si="0">SUM($C7*I$2,$D7*I$3)*I$4*$E7*I$5*$F7</f>
        <v>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0</v>
      </c>
      <c r="T7" s="39">
        <f t="shared" si="0"/>
        <v>0</v>
      </c>
      <c r="U7" s="39">
        <f t="shared" si="0"/>
        <v>0</v>
      </c>
      <c r="V7" s="39">
        <f t="shared" si="0"/>
        <v>0</v>
      </c>
      <c r="W7" s="39">
        <f t="shared" si="0"/>
        <v>0</v>
      </c>
      <c r="X7" s="39">
        <f t="shared" si="0"/>
        <v>0</v>
      </c>
      <c r="Y7" s="39">
        <f t="shared" si="0"/>
        <v>0</v>
      </c>
      <c r="Z7" s="39">
        <f t="shared" si="0"/>
        <v>0</v>
      </c>
      <c r="AA7" s="40">
        <f t="shared" si="0"/>
        <v>0</v>
      </c>
    </row>
    <row r="8" spans="1:27" x14ac:dyDescent="0.25">
      <c r="A8" s="71"/>
      <c r="B8" s="23">
        <v>2</v>
      </c>
      <c r="C8" s="11">
        <v>0.25921</v>
      </c>
      <c r="D8" s="16">
        <v>0.26107999999999998</v>
      </c>
      <c r="E8" s="49">
        <v>1</v>
      </c>
      <c r="F8" s="4">
        <v>0</v>
      </c>
      <c r="G8" s="47"/>
      <c r="H8" s="41">
        <f t="shared" ref="H8:W23" si="1">SUM($C8*H$2,$D8*H$3)*H$4*$E8*H$5*$F8</f>
        <v>0</v>
      </c>
      <c r="I8" s="42">
        <f t="shared" si="1"/>
        <v>0</v>
      </c>
      <c r="J8" s="42">
        <f t="shared" si="1"/>
        <v>0</v>
      </c>
      <c r="K8" s="42">
        <f t="shared" si="1"/>
        <v>0</v>
      </c>
      <c r="L8" s="42">
        <f t="shared" si="1"/>
        <v>0</v>
      </c>
      <c r="M8" s="42">
        <f t="shared" si="1"/>
        <v>0</v>
      </c>
      <c r="N8" s="42">
        <f t="shared" si="1"/>
        <v>0</v>
      </c>
      <c r="O8" s="42">
        <f t="shared" si="1"/>
        <v>0</v>
      </c>
      <c r="P8" s="42">
        <f t="shared" si="1"/>
        <v>0</v>
      </c>
      <c r="Q8" s="42">
        <f t="shared" si="1"/>
        <v>0</v>
      </c>
      <c r="R8" s="42">
        <f t="shared" si="1"/>
        <v>0</v>
      </c>
      <c r="S8" s="42">
        <f t="shared" si="1"/>
        <v>0</v>
      </c>
      <c r="T8" s="42">
        <f t="shared" si="1"/>
        <v>0</v>
      </c>
      <c r="U8" s="42">
        <f t="shared" si="1"/>
        <v>0</v>
      </c>
      <c r="V8" s="42">
        <f t="shared" si="1"/>
        <v>0</v>
      </c>
      <c r="W8" s="42">
        <f t="shared" si="1"/>
        <v>0</v>
      </c>
      <c r="X8" s="42">
        <f t="shared" si="0"/>
        <v>0</v>
      </c>
      <c r="Y8" s="42">
        <f t="shared" si="0"/>
        <v>0</v>
      </c>
      <c r="Z8" s="42">
        <f t="shared" si="0"/>
        <v>0</v>
      </c>
      <c r="AA8" s="43">
        <f t="shared" si="0"/>
        <v>0</v>
      </c>
    </row>
    <row r="9" spans="1:27" x14ac:dyDescent="0.25">
      <c r="A9" s="71"/>
      <c r="B9" s="23">
        <v>3</v>
      </c>
      <c r="C9" s="11">
        <v>0.90102000000000004</v>
      </c>
      <c r="D9" s="16">
        <v>0.58198000000000005</v>
      </c>
      <c r="E9" s="49">
        <v>1</v>
      </c>
      <c r="F9" s="4">
        <v>0</v>
      </c>
      <c r="G9" s="47"/>
      <c r="H9" s="41">
        <f t="shared" si="1"/>
        <v>0</v>
      </c>
      <c r="I9" s="42">
        <f t="shared" si="1"/>
        <v>0</v>
      </c>
      <c r="J9" s="42">
        <f t="shared" si="1"/>
        <v>0</v>
      </c>
      <c r="K9" s="42">
        <f t="shared" si="1"/>
        <v>0</v>
      </c>
      <c r="L9" s="42">
        <f t="shared" si="1"/>
        <v>0</v>
      </c>
      <c r="M9" s="42">
        <f t="shared" si="1"/>
        <v>0</v>
      </c>
      <c r="N9" s="42">
        <f t="shared" si="1"/>
        <v>0</v>
      </c>
      <c r="O9" s="42">
        <f t="shared" si="1"/>
        <v>0</v>
      </c>
      <c r="P9" s="42">
        <f t="shared" si="1"/>
        <v>0</v>
      </c>
      <c r="Q9" s="42">
        <f t="shared" si="1"/>
        <v>0</v>
      </c>
      <c r="R9" s="42">
        <f t="shared" si="1"/>
        <v>0</v>
      </c>
      <c r="S9" s="42">
        <f t="shared" si="1"/>
        <v>0</v>
      </c>
      <c r="T9" s="42">
        <f t="shared" si="1"/>
        <v>0</v>
      </c>
      <c r="U9" s="42">
        <f t="shared" si="1"/>
        <v>0</v>
      </c>
      <c r="V9" s="42">
        <f t="shared" si="1"/>
        <v>0</v>
      </c>
      <c r="W9" s="42">
        <f t="shared" si="1"/>
        <v>0</v>
      </c>
      <c r="X9" s="42">
        <f t="shared" si="0"/>
        <v>0</v>
      </c>
      <c r="Y9" s="42">
        <f t="shared" si="0"/>
        <v>0</v>
      </c>
      <c r="Z9" s="42">
        <f t="shared" si="0"/>
        <v>0</v>
      </c>
      <c r="AA9" s="43">
        <f t="shared" si="0"/>
        <v>0</v>
      </c>
    </row>
    <row r="10" spans="1:27" x14ac:dyDescent="0.25">
      <c r="A10" s="71"/>
      <c r="B10" s="23">
        <v>4</v>
      </c>
      <c r="C10" s="11">
        <v>2.2120000000000001E-2</v>
      </c>
      <c r="D10" s="16">
        <v>0.70430000000000004</v>
      </c>
      <c r="E10" s="49">
        <v>1</v>
      </c>
      <c r="F10" s="4">
        <v>0</v>
      </c>
      <c r="G10" s="47"/>
      <c r="H10" s="41">
        <f t="shared" si="1"/>
        <v>0</v>
      </c>
      <c r="I10" s="42">
        <f t="shared" si="1"/>
        <v>0</v>
      </c>
      <c r="J10" s="42">
        <f t="shared" si="1"/>
        <v>0</v>
      </c>
      <c r="K10" s="42">
        <f t="shared" si="1"/>
        <v>0</v>
      </c>
      <c r="L10" s="42">
        <f t="shared" si="1"/>
        <v>0</v>
      </c>
      <c r="M10" s="42">
        <f t="shared" si="1"/>
        <v>0</v>
      </c>
      <c r="N10" s="42">
        <f t="shared" si="1"/>
        <v>0</v>
      </c>
      <c r="O10" s="42">
        <f t="shared" si="1"/>
        <v>0</v>
      </c>
      <c r="P10" s="42">
        <f t="shared" si="1"/>
        <v>0</v>
      </c>
      <c r="Q10" s="42">
        <f t="shared" si="1"/>
        <v>0</v>
      </c>
      <c r="R10" s="42">
        <f t="shared" si="1"/>
        <v>0</v>
      </c>
      <c r="S10" s="42">
        <f t="shared" si="1"/>
        <v>0</v>
      </c>
      <c r="T10" s="42">
        <f t="shared" si="1"/>
        <v>0</v>
      </c>
      <c r="U10" s="42">
        <f t="shared" si="1"/>
        <v>0</v>
      </c>
      <c r="V10" s="42">
        <f t="shared" si="1"/>
        <v>0</v>
      </c>
      <c r="W10" s="42">
        <f t="shared" si="1"/>
        <v>0</v>
      </c>
      <c r="X10" s="42">
        <f t="shared" si="0"/>
        <v>0</v>
      </c>
      <c r="Y10" s="42">
        <f t="shared" si="0"/>
        <v>0</v>
      </c>
      <c r="Z10" s="42">
        <f t="shared" si="0"/>
        <v>0</v>
      </c>
      <c r="AA10" s="43">
        <f t="shared" si="0"/>
        <v>0</v>
      </c>
    </row>
    <row r="11" spans="1:27" x14ac:dyDescent="0.25">
      <c r="A11" s="71"/>
      <c r="B11" s="23">
        <v>5</v>
      </c>
      <c r="C11" s="11">
        <v>0.24879999999999999</v>
      </c>
      <c r="D11" s="16">
        <v>0.99039999999999995</v>
      </c>
      <c r="E11" s="49">
        <v>1</v>
      </c>
      <c r="F11" s="4">
        <v>0</v>
      </c>
      <c r="G11" s="47"/>
      <c r="H11" s="41">
        <f t="shared" si="1"/>
        <v>0</v>
      </c>
      <c r="I11" s="42">
        <f t="shared" si="1"/>
        <v>0</v>
      </c>
      <c r="J11" s="42">
        <f t="shared" si="1"/>
        <v>0</v>
      </c>
      <c r="K11" s="42">
        <f t="shared" si="1"/>
        <v>0</v>
      </c>
      <c r="L11" s="42">
        <f t="shared" si="1"/>
        <v>0</v>
      </c>
      <c r="M11" s="42">
        <f t="shared" si="1"/>
        <v>0</v>
      </c>
      <c r="N11" s="42">
        <f t="shared" si="1"/>
        <v>0</v>
      </c>
      <c r="O11" s="42">
        <f t="shared" si="1"/>
        <v>0</v>
      </c>
      <c r="P11" s="42">
        <f t="shared" si="1"/>
        <v>0</v>
      </c>
      <c r="Q11" s="42">
        <f t="shared" si="1"/>
        <v>0</v>
      </c>
      <c r="R11" s="42">
        <f t="shared" si="1"/>
        <v>0</v>
      </c>
      <c r="S11" s="42">
        <f t="shared" si="1"/>
        <v>0</v>
      </c>
      <c r="T11" s="42">
        <f t="shared" si="1"/>
        <v>0</v>
      </c>
      <c r="U11" s="42">
        <f t="shared" si="1"/>
        <v>0</v>
      </c>
      <c r="V11" s="42">
        <f t="shared" si="1"/>
        <v>0</v>
      </c>
      <c r="W11" s="42">
        <f t="shared" si="1"/>
        <v>0</v>
      </c>
      <c r="X11" s="42">
        <f t="shared" si="0"/>
        <v>0</v>
      </c>
      <c r="Y11" s="42">
        <f t="shared" si="0"/>
        <v>0</v>
      </c>
      <c r="Z11" s="42">
        <f t="shared" si="0"/>
        <v>0</v>
      </c>
      <c r="AA11" s="43">
        <f t="shared" si="0"/>
        <v>0</v>
      </c>
    </row>
    <row r="12" spans="1:27" x14ac:dyDescent="0.25">
      <c r="A12" s="71"/>
      <c r="B12" s="23">
        <v>6</v>
      </c>
      <c r="C12" s="11">
        <v>0.22373999999999999</v>
      </c>
      <c r="D12" s="16">
        <v>0.56750999999999996</v>
      </c>
      <c r="E12" s="49">
        <v>1</v>
      </c>
      <c r="F12" s="4">
        <v>0</v>
      </c>
      <c r="G12" s="47"/>
      <c r="H12" s="41">
        <f t="shared" si="1"/>
        <v>0</v>
      </c>
      <c r="I12" s="42">
        <f t="shared" si="1"/>
        <v>0</v>
      </c>
      <c r="J12" s="42">
        <f t="shared" si="1"/>
        <v>0</v>
      </c>
      <c r="K12" s="42">
        <f t="shared" si="1"/>
        <v>0</v>
      </c>
      <c r="L12" s="42">
        <f t="shared" si="1"/>
        <v>0</v>
      </c>
      <c r="M12" s="42">
        <f t="shared" si="1"/>
        <v>0</v>
      </c>
      <c r="N12" s="42">
        <f t="shared" si="1"/>
        <v>0</v>
      </c>
      <c r="O12" s="42">
        <f t="shared" si="1"/>
        <v>0</v>
      </c>
      <c r="P12" s="42">
        <f t="shared" si="1"/>
        <v>0</v>
      </c>
      <c r="Q12" s="42">
        <f t="shared" si="1"/>
        <v>0</v>
      </c>
      <c r="R12" s="42">
        <f t="shared" si="1"/>
        <v>0</v>
      </c>
      <c r="S12" s="42">
        <f t="shared" si="1"/>
        <v>0</v>
      </c>
      <c r="T12" s="42">
        <f t="shared" si="1"/>
        <v>0</v>
      </c>
      <c r="U12" s="42">
        <f t="shared" si="1"/>
        <v>0</v>
      </c>
      <c r="V12" s="42">
        <f t="shared" si="1"/>
        <v>0</v>
      </c>
      <c r="W12" s="42">
        <f t="shared" si="1"/>
        <v>0</v>
      </c>
      <c r="X12" s="42">
        <f t="shared" si="0"/>
        <v>0</v>
      </c>
      <c r="Y12" s="42">
        <f t="shared" si="0"/>
        <v>0</v>
      </c>
      <c r="Z12" s="42">
        <f t="shared" si="0"/>
        <v>0</v>
      </c>
      <c r="AA12" s="43">
        <f t="shared" si="0"/>
        <v>0</v>
      </c>
    </row>
    <row r="13" spans="1:27" x14ac:dyDescent="0.25">
      <c r="A13" s="71"/>
      <c r="B13" s="23">
        <v>7</v>
      </c>
      <c r="C13" s="11">
        <v>0.86700999999999995</v>
      </c>
      <c r="D13" s="16">
        <v>0.18306</v>
      </c>
      <c r="E13" s="49">
        <v>1</v>
      </c>
      <c r="F13" s="4">
        <v>0</v>
      </c>
      <c r="G13" s="47"/>
      <c r="H13" s="41">
        <f t="shared" si="1"/>
        <v>0</v>
      </c>
      <c r="I13" s="42">
        <f t="shared" si="1"/>
        <v>0</v>
      </c>
      <c r="J13" s="42">
        <f t="shared" si="1"/>
        <v>0</v>
      </c>
      <c r="K13" s="42">
        <f t="shared" si="1"/>
        <v>0</v>
      </c>
      <c r="L13" s="42">
        <f t="shared" si="1"/>
        <v>0</v>
      </c>
      <c r="M13" s="42">
        <f t="shared" si="1"/>
        <v>0</v>
      </c>
      <c r="N13" s="42">
        <f t="shared" si="1"/>
        <v>0</v>
      </c>
      <c r="O13" s="42">
        <f t="shared" si="1"/>
        <v>0</v>
      </c>
      <c r="P13" s="42">
        <f t="shared" si="1"/>
        <v>0</v>
      </c>
      <c r="Q13" s="42">
        <f t="shared" si="1"/>
        <v>0</v>
      </c>
      <c r="R13" s="42">
        <f t="shared" si="1"/>
        <v>0</v>
      </c>
      <c r="S13" s="42">
        <f t="shared" si="1"/>
        <v>0</v>
      </c>
      <c r="T13" s="42">
        <f t="shared" si="1"/>
        <v>0</v>
      </c>
      <c r="U13" s="42">
        <f t="shared" si="1"/>
        <v>0</v>
      </c>
      <c r="V13" s="42">
        <f t="shared" si="1"/>
        <v>0</v>
      </c>
      <c r="W13" s="42">
        <f t="shared" si="1"/>
        <v>0</v>
      </c>
      <c r="X13" s="42">
        <f t="shared" si="0"/>
        <v>0</v>
      </c>
      <c r="Y13" s="42">
        <f t="shared" si="0"/>
        <v>0</v>
      </c>
      <c r="Z13" s="42">
        <f t="shared" si="0"/>
        <v>0</v>
      </c>
      <c r="AA13" s="43">
        <f t="shared" si="0"/>
        <v>0</v>
      </c>
    </row>
    <row r="14" spans="1:27" x14ac:dyDescent="0.25">
      <c r="A14" s="71"/>
      <c r="B14" s="23">
        <v>8</v>
      </c>
      <c r="C14" s="11">
        <v>8.6499999999999997E-3</v>
      </c>
      <c r="D14" s="16">
        <v>0.45062000000000002</v>
      </c>
      <c r="E14" s="49">
        <v>1</v>
      </c>
      <c r="F14" s="4">
        <v>0</v>
      </c>
      <c r="G14" s="47"/>
      <c r="H14" s="41">
        <f t="shared" si="1"/>
        <v>0</v>
      </c>
      <c r="I14" s="42">
        <f t="shared" si="1"/>
        <v>0</v>
      </c>
      <c r="J14" s="42">
        <f t="shared" si="1"/>
        <v>0</v>
      </c>
      <c r="K14" s="42">
        <f t="shared" si="1"/>
        <v>0</v>
      </c>
      <c r="L14" s="42">
        <f t="shared" si="1"/>
        <v>0</v>
      </c>
      <c r="M14" s="42">
        <f t="shared" si="1"/>
        <v>0</v>
      </c>
      <c r="N14" s="42">
        <f t="shared" si="1"/>
        <v>0</v>
      </c>
      <c r="O14" s="42">
        <f t="shared" si="1"/>
        <v>0</v>
      </c>
      <c r="P14" s="42">
        <f t="shared" si="1"/>
        <v>0</v>
      </c>
      <c r="Q14" s="42">
        <f t="shared" si="1"/>
        <v>0</v>
      </c>
      <c r="R14" s="42">
        <f t="shared" si="1"/>
        <v>0</v>
      </c>
      <c r="S14" s="42">
        <f t="shared" si="1"/>
        <v>0</v>
      </c>
      <c r="T14" s="42">
        <f t="shared" si="1"/>
        <v>0</v>
      </c>
      <c r="U14" s="42">
        <f t="shared" si="1"/>
        <v>0</v>
      </c>
      <c r="V14" s="42">
        <f t="shared" si="1"/>
        <v>0</v>
      </c>
      <c r="W14" s="42">
        <f t="shared" si="1"/>
        <v>0</v>
      </c>
      <c r="X14" s="42">
        <f t="shared" si="0"/>
        <v>0</v>
      </c>
      <c r="Y14" s="42">
        <f t="shared" si="0"/>
        <v>0</v>
      </c>
      <c r="Z14" s="42">
        <f t="shared" si="0"/>
        <v>0</v>
      </c>
      <c r="AA14" s="43">
        <f t="shared" si="0"/>
        <v>0</v>
      </c>
    </row>
    <row r="15" spans="1:27" x14ac:dyDescent="0.25">
      <c r="A15" s="71"/>
      <c r="B15" s="23">
        <v>9</v>
      </c>
      <c r="C15" s="11">
        <v>4.829E-2</v>
      </c>
      <c r="D15" s="16">
        <v>0.68081999999999998</v>
      </c>
      <c r="E15" s="49">
        <v>1</v>
      </c>
      <c r="F15" s="4">
        <v>0</v>
      </c>
      <c r="G15" s="47"/>
      <c r="H15" s="41">
        <f t="shared" si="1"/>
        <v>0</v>
      </c>
      <c r="I15" s="42">
        <f t="shared" si="1"/>
        <v>0</v>
      </c>
      <c r="J15" s="42">
        <f t="shared" si="1"/>
        <v>0</v>
      </c>
      <c r="K15" s="42">
        <f t="shared" si="1"/>
        <v>0</v>
      </c>
      <c r="L15" s="42">
        <f t="shared" si="1"/>
        <v>0</v>
      </c>
      <c r="M15" s="42">
        <f t="shared" si="1"/>
        <v>0</v>
      </c>
      <c r="N15" s="42">
        <f t="shared" si="1"/>
        <v>0</v>
      </c>
      <c r="O15" s="42">
        <f t="shared" si="1"/>
        <v>0</v>
      </c>
      <c r="P15" s="42">
        <f t="shared" si="1"/>
        <v>0</v>
      </c>
      <c r="Q15" s="42">
        <f t="shared" si="1"/>
        <v>0</v>
      </c>
      <c r="R15" s="42">
        <f t="shared" si="1"/>
        <v>0</v>
      </c>
      <c r="S15" s="42">
        <f t="shared" si="1"/>
        <v>0</v>
      </c>
      <c r="T15" s="42">
        <f t="shared" si="1"/>
        <v>0</v>
      </c>
      <c r="U15" s="42">
        <f t="shared" si="1"/>
        <v>0</v>
      </c>
      <c r="V15" s="42">
        <f t="shared" si="1"/>
        <v>0</v>
      </c>
      <c r="W15" s="42">
        <f t="shared" si="1"/>
        <v>0</v>
      </c>
      <c r="X15" s="42">
        <f t="shared" si="0"/>
        <v>0</v>
      </c>
      <c r="Y15" s="42">
        <f t="shared" si="0"/>
        <v>0</v>
      </c>
      <c r="Z15" s="42">
        <f t="shared" si="0"/>
        <v>0</v>
      </c>
      <c r="AA15" s="43">
        <f t="shared" si="0"/>
        <v>0</v>
      </c>
    </row>
    <row r="16" spans="1:27" ht="15.75" thickBot="1" x14ac:dyDescent="0.3">
      <c r="A16" s="72"/>
      <c r="B16" s="24">
        <v>10</v>
      </c>
      <c r="C16" s="12">
        <v>0.24041999999999999</v>
      </c>
      <c r="D16" s="17">
        <v>0.83130000000000004</v>
      </c>
      <c r="E16" s="50">
        <v>1</v>
      </c>
      <c r="F16" s="5">
        <v>0</v>
      </c>
      <c r="G16" s="47"/>
      <c r="H16" s="41">
        <f t="shared" si="1"/>
        <v>0</v>
      </c>
      <c r="I16" s="42">
        <f t="shared" si="1"/>
        <v>0</v>
      </c>
      <c r="J16" s="42">
        <f t="shared" si="1"/>
        <v>0</v>
      </c>
      <c r="K16" s="42">
        <f t="shared" si="1"/>
        <v>0</v>
      </c>
      <c r="L16" s="42">
        <f t="shared" si="1"/>
        <v>0</v>
      </c>
      <c r="M16" s="42">
        <f t="shared" si="1"/>
        <v>0</v>
      </c>
      <c r="N16" s="42">
        <f t="shared" si="1"/>
        <v>0</v>
      </c>
      <c r="O16" s="42">
        <f t="shared" si="1"/>
        <v>0</v>
      </c>
      <c r="P16" s="42">
        <f t="shared" si="1"/>
        <v>0</v>
      </c>
      <c r="Q16" s="42">
        <f t="shared" si="1"/>
        <v>0</v>
      </c>
      <c r="R16" s="42">
        <f t="shared" si="1"/>
        <v>0</v>
      </c>
      <c r="S16" s="42">
        <f t="shared" si="1"/>
        <v>0</v>
      </c>
      <c r="T16" s="42">
        <f t="shared" si="1"/>
        <v>0</v>
      </c>
      <c r="U16" s="42">
        <f t="shared" si="1"/>
        <v>0</v>
      </c>
      <c r="V16" s="42">
        <f t="shared" si="1"/>
        <v>0</v>
      </c>
      <c r="W16" s="42">
        <f t="shared" si="1"/>
        <v>0</v>
      </c>
      <c r="X16" s="42">
        <f t="shared" si="0"/>
        <v>0</v>
      </c>
      <c r="Y16" s="42">
        <f t="shared" si="0"/>
        <v>0</v>
      </c>
      <c r="Z16" s="42">
        <f t="shared" si="0"/>
        <v>0</v>
      </c>
      <c r="AA16" s="43">
        <f t="shared" si="0"/>
        <v>0</v>
      </c>
    </row>
    <row r="17" spans="1:27" x14ac:dyDescent="0.25">
      <c r="A17" s="73" t="s">
        <v>4</v>
      </c>
      <c r="B17" s="25">
        <v>11</v>
      </c>
      <c r="C17" s="13">
        <v>1.09778</v>
      </c>
      <c r="D17" s="18">
        <v>1.2350000000000001</v>
      </c>
      <c r="E17" s="51">
        <v>-1</v>
      </c>
      <c r="F17" s="9">
        <v>0</v>
      </c>
      <c r="G17" s="47"/>
      <c r="H17" s="41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0"/>
        <v>0</v>
      </c>
      <c r="Y17" s="42">
        <f t="shared" si="0"/>
        <v>0</v>
      </c>
      <c r="Z17" s="42">
        <f t="shared" si="0"/>
        <v>0</v>
      </c>
      <c r="AA17" s="43">
        <f t="shared" si="0"/>
        <v>0</v>
      </c>
    </row>
    <row r="18" spans="1:27" x14ac:dyDescent="0.25">
      <c r="A18" s="71"/>
      <c r="B18" s="23">
        <v>12</v>
      </c>
      <c r="C18" s="11">
        <v>1.0245899999999999</v>
      </c>
      <c r="D18" s="16">
        <v>1.0872299999999999</v>
      </c>
      <c r="E18" s="49">
        <v>-1</v>
      </c>
      <c r="F18" s="4">
        <v>0</v>
      </c>
      <c r="G18" s="47"/>
      <c r="H18" s="41">
        <f t="shared" si="1"/>
        <v>0</v>
      </c>
      <c r="I18" s="42">
        <f t="shared" si="1"/>
        <v>0</v>
      </c>
      <c r="J18" s="42">
        <f t="shared" si="1"/>
        <v>0</v>
      </c>
      <c r="K18" s="42">
        <f t="shared" si="1"/>
        <v>0</v>
      </c>
      <c r="L18" s="42">
        <f t="shared" si="1"/>
        <v>0</v>
      </c>
      <c r="M18" s="42">
        <f t="shared" si="1"/>
        <v>0</v>
      </c>
      <c r="N18" s="42">
        <f t="shared" si="1"/>
        <v>0</v>
      </c>
      <c r="O18" s="42">
        <f t="shared" si="1"/>
        <v>0</v>
      </c>
      <c r="P18" s="42">
        <f t="shared" si="1"/>
        <v>0</v>
      </c>
      <c r="Q18" s="42">
        <f t="shared" si="1"/>
        <v>0</v>
      </c>
      <c r="R18" s="42">
        <f t="shared" si="1"/>
        <v>0</v>
      </c>
      <c r="S18" s="42">
        <f t="shared" si="1"/>
        <v>0</v>
      </c>
      <c r="T18" s="42">
        <f t="shared" si="1"/>
        <v>0</v>
      </c>
      <c r="U18" s="42">
        <f t="shared" si="1"/>
        <v>0</v>
      </c>
      <c r="V18" s="42">
        <f t="shared" si="1"/>
        <v>0</v>
      </c>
      <c r="W18" s="42">
        <f t="shared" si="1"/>
        <v>0</v>
      </c>
      <c r="X18" s="42">
        <f t="shared" si="0"/>
        <v>0</v>
      </c>
      <c r="Y18" s="42">
        <f t="shared" si="0"/>
        <v>0</v>
      </c>
      <c r="Z18" s="42">
        <f t="shared" si="0"/>
        <v>0</v>
      </c>
      <c r="AA18" s="43">
        <f t="shared" si="0"/>
        <v>0</v>
      </c>
    </row>
    <row r="19" spans="1:27" x14ac:dyDescent="0.25">
      <c r="A19" s="71"/>
      <c r="B19" s="23">
        <v>13</v>
      </c>
      <c r="C19" s="11">
        <v>1.5016400000000001</v>
      </c>
      <c r="D19" s="16">
        <v>1.0638099999999999</v>
      </c>
      <c r="E19" s="49">
        <v>-1</v>
      </c>
      <c r="F19" s="4">
        <v>0</v>
      </c>
      <c r="G19" s="47"/>
      <c r="H19" s="41">
        <f t="shared" si="1"/>
        <v>0</v>
      </c>
      <c r="I19" s="42">
        <f t="shared" si="1"/>
        <v>0</v>
      </c>
      <c r="J19" s="42">
        <f t="shared" si="1"/>
        <v>0</v>
      </c>
      <c r="K19" s="42">
        <f t="shared" si="1"/>
        <v>0</v>
      </c>
      <c r="L19" s="42">
        <f t="shared" si="1"/>
        <v>0</v>
      </c>
      <c r="M19" s="42">
        <f t="shared" si="1"/>
        <v>0</v>
      </c>
      <c r="N19" s="42">
        <f t="shared" si="1"/>
        <v>0</v>
      </c>
      <c r="O19" s="42">
        <f t="shared" si="1"/>
        <v>0</v>
      </c>
      <c r="P19" s="42">
        <f t="shared" si="1"/>
        <v>0</v>
      </c>
      <c r="Q19" s="42">
        <f t="shared" si="1"/>
        <v>0</v>
      </c>
      <c r="R19" s="42">
        <f t="shared" si="1"/>
        <v>0</v>
      </c>
      <c r="S19" s="42">
        <f t="shared" si="1"/>
        <v>0</v>
      </c>
      <c r="T19" s="42">
        <f t="shared" si="1"/>
        <v>0</v>
      </c>
      <c r="U19" s="42">
        <f t="shared" si="1"/>
        <v>0</v>
      </c>
      <c r="V19" s="42">
        <f t="shared" si="1"/>
        <v>0</v>
      </c>
      <c r="W19" s="42">
        <f t="shared" si="1"/>
        <v>0</v>
      </c>
      <c r="X19" s="42">
        <f t="shared" si="0"/>
        <v>0</v>
      </c>
      <c r="Y19" s="42">
        <f t="shared" si="0"/>
        <v>0</v>
      </c>
      <c r="Z19" s="42">
        <f t="shared" si="0"/>
        <v>0</v>
      </c>
      <c r="AA19" s="43">
        <f t="shared" si="0"/>
        <v>0</v>
      </c>
    </row>
    <row r="20" spans="1:27" x14ac:dyDescent="0.25">
      <c r="A20" s="71"/>
      <c r="B20" s="23">
        <v>14</v>
      </c>
      <c r="C20" s="11">
        <v>1.07053</v>
      </c>
      <c r="D20" s="16">
        <v>1.14818</v>
      </c>
      <c r="E20" s="49">
        <v>-1</v>
      </c>
      <c r="F20" s="4">
        <v>0</v>
      </c>
      <c r="G20" s="47"/>
      <c r="H20" s="41">
        <f t="shared" si="1"/>
        <v>0</v>
      </c>
      <c r="I20" s="42">
        <f t="shared" si="1"/>
        <v>0</v>
      </c>
      <c r="J20" s="42">
        <f t="shared" si="1"/>
        <v>0</v>
      </c>
      <c r="K20" s="42">
        <f t="shared" si="1"/>
        <v>0</v>
      </c>
      <c r="L20" s="42">
        <f t="shared" si="1"/>
        <v>0</v>
      </c>
      <c r="M20" s="42">
        <f t="shared" si="1"/>
        <v>0</v>
      </c>
      <c r="N20" s="42">
        <f t="shared" si="1"/>
        <v>0</v>
      </c>
      <c r="O20" s="42">
        <f t="shared" si="1"/>
        <v>0</v>
      </c>
      <c r="P20" s="42">
        <f t="shared" si="1"/>
        <v>0</v>
      </c>
      <c r="Q20" s="42">
        <f t="shared" si="1"/>
        <v>0</v>
      </c>
      <c r="R20" s="42">
        <f t="shared" si="1"/>
        <v>0</v>
      </c>
      <c r="S20" s="42">
        <f t="shared" si="1"/>
        <v>0</v>
      </c>
      <c r="T20" s="42">
        <f t="shared" si="1"/>
        <v>0</v>
      </c>
      <c r="U20" s="42">
        <f t="shared" si="1"/>
        <v>0</v>
      </c>
      <c r="V20" s="42">
        <f t="shared" si="1"/>
        <v>0</v>
      </c>
      <c r="W20" s="42">
        <f t="shared" si="1"/>
        <v>0</v>
      </c>
      <c r="X20" s="42">
        <f t="shared" si="0"/>
        <v>0</v>
      </c>
      <c r="Y20" s="42">
        <f t="shared" si="0"/>
        <v>0</v>
      </c>
      <c r="Z20" s="42">
        <f t="shared" si="0"/>
        <v>0</v>
      </c>
      <c r="AA20" s="43">
        <f t="shared" si="0"/>
        <v>0</v>
      </c>
    </row>
    <row r="21" spans="1:27" x14ac:dyDescent="0.25">
      <c r="A21" s="71"/>
      <c r="B21" s="23">
        <v>15</v>
      </c>
      <c r="C21" s="11">
        <v>1.70556</v>
      </c>
      <c r="D21" s="16">
        <v>1.78613</v>
      </c>
      <c r="E21" s="49">
        <v>-1</v>
      </c>
      <c r="F21" s="4">
        <v>0</v>
      </c>
      <c r="G21" s="47"/>
      <c r="H21" s="41">
        <f t="shared" si="1"/>
        <v>0</v>
      </c>
      <c r="I21" s="42">
        <f t="shared" si="1"/>
        <v>0</v>
      </c>
      <c r="J21" s="42">
        <f t="shared" si="1"/>
        <v>0</v>
      </c>
      <c r="K21" s="42">
        <f t="shared" si="1"/>
        <v>0</v>
      </c>
      <c r="L21" s="42">
        <f t="shared" si="1"/>
        <v>0</v>
      </c>
      <c r="M21" s="42">
        <f t="shared" si="1"/>
        <v>0</v>
      </c>
      <c r="N21" s="42">
        <f t="shared" si="1"/>
        <v>0</v>
      </c>
      <c r="O21" s="42">
        <f t="shared" si="1"/>
        <v>0</v>
      </c>
      <c r="P21" s="42">
        <f t="shared" si="1"/>
        <v>0</v>
      </c>
      <c r="Q21" s="42">
        <f t="shared" si="1"/>
        <v>0</v>
      </c>
      <c r="R21" s="42">
        <f t="shared" si="1"/>
        <v>0</v>
      </c>
      <c r="S21" s="42">
        <f t="shared" si="1"/>
        <v>0</v>
      </c>
      <c r="T21" s="42">
        <f t="shared" si="1"/>
        <v>0</v>
      </c>
      <c r="U21" s="42">
        <f t="shared" si="1"/>
        <v>0</v>
      </c>
      <c r="V21" s="42">
        <f t="shared" si="1"/>
        <v>0</v>
      </c>
      <c r="W21" s="42">
        <f t="shared" si="1"/>
        <v>0</v>
      </c>
      <c r="X21" s="42">
        <f t="shared" si="0"/>
        <v>0</v>
      </c>
      <c r="Y21" s="42">
        <f t="shared" si="0"/>
        <v>0</v>
      </c>
      <c r="Z21" s="42">
        <f t="shared" si="0"/>
        <v>0</v>
      </c>
      <c r="AA21" s="43">
        <f t="shared" si="0"/>
        <v>0</v>
      </c>
    </row>
    <row r="22" spans="1:27" x14ac:dyDescent="0.25">
      <c r="A22" s="71"/>
      <c r="B22" s="23">
        <v>16</v>
      </c>
      <c r="C22" s="11">
        <v>1.0746</v>
      </c>
      <c r="D22" s="16">
        <v>1.9982200000000001</v>
      </c>
      <c r="E22" s="49">
        <v>-1</v>
      </c>
      <c r="F22" s="4">
        <v>0</v>
      </c>
      <c r="G22" s="47"/>
      <c r="H22" s="41">
        <f t="shared" si="1"/>
        <v>0</v>
      </c>
      <c r="I22" s="42">
        <f t="shared" si="1"/>
        <v>0</v>
      </c>
      <c r="J22" s="42">
        <f t="shared" si="1"/>
        <v>0</v>
      </c>
      <c r="K22" s="42">
        <f t="shared" si="1"/>
        <v>0</v>
      </c>
      <c r="L22" s="42">
        <f t="shared" si="1"/>
        <v>0</v>
      </c>
      <c r="M22" s="42">
        <f t="shared" si="1"/>
        <v>0</v>
      </c>
      <c r="N22" s="42">
        <f t="shared" si="1"/>
        <v>0</v>
      </c>
      <c r="O22" s="42">
        <f t="shared" si="1"/>
        <v>0</v>
      </c>
      <c r="P22" s="42">
        <f t="shared" si="1"/>
        <v>0</v>
      </c>
      <c r="Q22" s="42">
        <f t="shared" si="1"/>
        <v>0</v>
      </c>
      <c r="R22" s="42">
        <f t="shared" si="1"/>
        <v>0</v>
      </c>
      <c r="S22" s="42">
        <f t="shared" si="1"/>
        <v>0</v>
      </c>
      <c r="T22" s="42">
        <f t="shared" si="1"/>
        <v>0</v>
      </c>
      <c r="U22" s="42">
        <f t="shared" si="1"/>
        <v>0</v>
      </c>
      <c r="V22" s="42">
        <f t="shared" si="1"/>
        <v>0</v>
      </c>
      <c r="W22" s="42">
        <f t="shared" si="1"/>
        <v>0</v>
      </c>
      <c r="X22" s="42">
        <f t="shared" si="0"/>
        <v>0</v>
      </c>
      <c r="Y22" s="42">
        <f t="shared" si="0"/>
        <v>0</v>
      </c>
      <c r="Z22" s="42">
        <f t="shared" si="0"/>
        <v>0</v>
      </c>
      <c r="AA22" s="43">
        <f t="shared" si="0"/>
        <v>0</v>
      </c>
    </row>
    <row r="23" spans="1:27" x14ac:dyDescent="0.25">
      <c r="A23" s="71"/>
      <c r="B23" s="23">
        <v>17</v>
      </c>
      <c r="C23" s="11">
        <v>1.7923</v>
      </c>
      <c r="D23" s="16">
        <v>1.4464399999999999</v>
      </c>
      <c r="E23" s="49">
        <v>-1</v>
      </c>
      <c r="F23" s="4">
        <v>0</v>
      </c>
      <c r="G23" s="47"/>
      <c r="H23" s="41">
        <f t="shared" si="1"/>
        <v>0</v>
      </c>
      <c r="I23" s="42">
        <f t="shared" si="1"/>
        <v>0</v>
      </c>
      <c r="J23" s="42">
        <f t="shared" si="1"/>
        <v>0</v>
      </c>
      <c r="K23" s="42">
        <f t="shared" si="1"/>
        <v>0</v>
      </c>
      <c r="L23" s="42">
        <f t="shared" si="1"/>
        <v>0</v>
      </c>
      <c r="M23" s="42">
        <f t="shared" si="1"/>
        <v>0</v>
      </c>
      <c r="N23" s="42">
        <f t="shared" si="1"/>
        <v>0</v>
      </c>
      <c r="O23" s="42">
        <f t="shared" si="1"/>
        <v>0</v>
      </c>
      <c r="P23" s="42">
        <f t="shared" si="1"/>
        <v>0</v>
      </c>
      <c r="Q23" s="42">
        <f t="shared" si="1"/>
        <v>0</v>
      </c>
      <c r="R23" s="42">
        <f t="shared" si="1"/>
        <v>0</v>
      </c>
      <c r="S23" s="42">
        <f t="shared" si="1"/>
        <v>0</v>
      </c>
      <c r="T23" s="42">
        <f t="shared" si="1"/>
        <v>0</v>
      </c>
      <c r="U23" s="42">
        <f t="shared" si="1"/>
        <v>0</v>
      </c>
      <c r="V23" s="42">
        <f t="shared" si="1"/>
        <v>0</v>
      </c>
      <c r="W23" s="42">
        <f t="shared" ref="W23:AA26" si="2">SUM($C23*W$2,$D23*W$3)*W$4*$E23*W$5*$F23</f>
        <v>0</v>
      </c>
      <c r="X23" s="42">
        <f t="shared" si="2"/>
        <v>0</v>
      </c>
      <c r="Y23" s="42">
        <f t="shared" si="2"/>
        <v>0</v>
      </c>
      <c r="Z23" s="42">
        <f t="shared" si="2"/>
        <v>0</v>
      </c>
      <c r="AA23" s="43">
        <f t="shared" si="2"/>
        <v>0</v>
      </c>
    </row>
    <row r="24" spans="1:27" x14ac:dyDescent="0.25">
      <c r="A24" s="71"/>
      <c r="B24" s="23">
        <v>18</v>
      </c>
      <c r="C24" s="11">
        <v>1.6821200000000001</v>
      </c>
      <c r="D24" s="16">
        <v>1.8566800000000001</v>
      </c>
      <c r="E24" s="49">
        <v>-1</v>
      </c>
      <c r="F24" s="4">
        <v>0</v>
      </c>
      <c r="G24" s="47"/>
      <c r="H24" s="41">
        <f t="shared" ref="H24:W26" si="3">SUM($C24*H$2,$D24*H$3)*H$4*$E24*H$5*$F24</f>
        <v>0</v>
      </c>
      <c r="I24" s="42">
        <f t="shared" si="3"/>
        <v>0</v>
      </c>
      <c r="J24" s="42">
        <f t="shared" si="3"/>
        <v>0</v>
      </c>
      <c r="K24" s="42">
        <f t="shared" si="3"/>
        <v>0</v>
      </c>
      <c r="L24" s="42">
        <f t="shared" si="3"/>
        <v>0</v>
      </c>
      <c r="M24" s="42">
        <f t="shared" si="3"/>
        <v>0</v>
      </c>
      <c r="N24" s="42">
        <f t="shared" si="3"/>
        <v>0</v>
      </c>
      <c r="O24" s="42">
        <f t="shared" si="3"/>
        <v>0</v>
      </c>
      <c r="P24" s="42">
        <f t="shared" si="3"/>
        <v>0</v>
      </c>
      <c r="Q24" s="42">
        <f t="shared" si="3"/>
        <v>0</v>
      </c>
      <c r="R24" s="42">
        <f t="shared" si="3"/>
        <v>0</v>
      </c>
      <c r="S24" s="42">
        <f t="shared" si="3"/>
        <v>0</v>
      </c>
      <c r="T24" s="42">
        <f t="shared" si="3"/>
        <v>0</v>
      </c>
      <c r="U24" s="42">
        <f t="shared" si="3"/>
        <v>0</v>
      </c>
      <c r="V24" s="42">
        <f t="shared" si="3"/>
        <v>0</v>
      </c>
      <c r="W24" s="42">
        <f t="shared" si="3"/>
        <v>0</v>
      </c>
      <c r="X24" s="42">
        <f t="shared" si="2"/>
        <v>0</v>
      </c>
      <c r="Y24" s="42">
        <f t="shared" si="2"/>
        <v>0</v>
      </c>
      <c r="Z24" s="42">
        <f t="shared" si="2"/>
        <v>0</v>
      </c>
      <c r="AA24" s="43">
        <f t="shared" si="2"/>
        <v>0</v>
      </c>
    </row>
    <row r="25" spans="1:27" x14ac:dyDescent="0.25">
      <c r="A25" s="71"/>
      <c r="B25" s="23">
        <v>19</v>
      </c>
      <c r="C25" s="11">
        <v>1.30193</v>
      </c>
      <c r="D25" s="16">
        <v>1.0859300000000001</v>
      </c>
      <c r="E25" s="49">
        <v>-1</v>
      </c>
      <c r="F25" s="4">
        <v>0</v>
      </c>
      <c r="G25" s="47"/>
      <c r="H25" s="41">
        <f t="shared" si="3"/>
        <v>0</v>
      </c>
      <c r="I25" s="42">
        <f t="shared" si="3"/>
        <v>0</v>
      </c>
      <c r="J25" s="42">
        <f t="shared" si="3"/>
        <v>0</v>
      </c>
      <c r="K25" s="42">
        <f t="shared" si="3"/>
        <v>0</v>
      </c>
      <c r="L25" s="42">
        <f t="shared" si="3"/>
        <v>0</v>
      </c>
      <c r="M25" s="42">
        <f t="shared" si="3"/>
        <v>0</v>
      </c>
      <c r="N25" s="42">
        <f t="shared" si="3"/>
        <v>0</v>
      </c>
      <c r="O25" s="42">
        <f t="shared" si="3"/>
        <v>0</v>
      </c>
      <c r="P25" s="42">
        <f t="shared" si="3"/>
        <v>0</v>
      </c>
      <c r="Q25" s="42">
        <f t="shared" si="3"/>
        <v>0</v>
      </c>
      <c r="R25" s="42">
        <f t="shared" si="3"/>
        <v>0</v>
      </c>
      <c r="S25" s="42">
        <f t="shared" si="3"/>
        <v>0</v>
      </c>
      <c r="T25" s="42">
        <f t="shared" si="3"/>
        <v>0</v>
      </c>
      <c r="U25" s="42">
        <f t="shared" si="3"/>
        <v>0</v>
      </c>
      <c r="V25" s="42">
        <f t="shared" si="3"/>
        <v>0</v>
      </c>
      <c r="W25" s="42">
        <f t="shared" si="3"/>
        <v>0</v>
      </c>
      <c r="X25" s="42">
        <f t="shared" si="2"/>
        <v>0</v>
      </c>
      <c r="Y25" s="42">
        <f t="shared" si="2"/>
        <v>0</v>
      </c>
      <c r="Z25" s="42">
        <f t="shared" si="2"/>
        <v>0</v>
      </c>
      <c r="AA25" s="43">
        <f t="shared" si="2"/>
        <v>0</v>
      </c>
    </row>
    <row r="26" spans="1:27" ht="15.75" thickBot="1" x14ac:dyDescent="0.3">
      <c r="A26" s="72"/>
      <c r="B26" s="24">
        <v>20</v>
      </c>
      <c r="C26" s="12">
        <v>1.37754</v>
      </c>
      <c r="D26" s="17">
        <v>1.95356</v>
      </c>
      <c r="E26" s="50">
        <v>-1</v>
      </c>
      <c r="F26" s="5">
        <v>0</v>
      </c>
      <c r="G26" s="47"/>
      <c r="H26" s="44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  <c r="N26" s="45">
        <f t="shared" si="3"/>
        <v>0</v>
      </c>
      <c r="O26" s="45">
        <f t="shared" si="3"/>
        <v>0</v>
      </c>
      <c r="P26" s="45">
        <f t="shared" si="3"/>
        <v>0</v>
      </c>
      <c r="Q26" s="45">
        <f t="shared" si="3"/>
        <v>0</v>
      </c>
      <c r="R26" s="45">
        <f t="shared" si="3"/>
        <v>0</v>
      </c>
      <c r="S26" s="45">
        <f t="shared" si="3"/>
        <v>0</v>
      </c>
      <c r="T26" s="45">
        <f t="shared" si="3"/>
        <v>0</v>
      </c>
      <c r="U26" s="45">
        <f t="shared" si="3"/>
        <v>0</v>
      </c>
      <c r="V26" s="45">
        <f t="shared" si="3"/>
        <v>0</v>
      </c>
      <c r="W26" s="45">
        <f t="shared" si="3"/>
        <v>0</v>
      </c>
      <c r="X26" s="45">
        <f t="shared" si="2"/>
        <v>0</v>
      </c>
      <c r="Y26" s="45">
        <f t="shared" si="2"/>
        <v>0</v>
      </c>
      <c r="Z26" s="45">
        <f t="shared" si="2"/>
        <v>0</v>
      </c>
      <c r="AA26" s="46">
        <f t="shared" si="2"/>
        <v>0</v>
      </c>
    </row>
    <row r="27" spans="1:27" x14ac:dyDescent="0.25">
      <c r="F27" s="1"/>
    </row>
    <row r="28" spans="1:27" x14ac:dyDescent="0.25">
      <c r="F28" s="1"/>
    </row>
    <row r="29" spans="1:27" x14ac:dyDescent="0.25">
      <c r="F29" s="20"/>
    </row>
  </sheetData>
  <mergeCells count="2">
    <mergeCell ref="A7:A16"/>
    <mergeCell ref="A17:A2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selection activeCell="F27" sqref="F27"/>
    </sheetView>
  </sheetViews>
  <sheetFormatPr defaultRowHeight="15" x14ac:dyDescent="0.25"/>
  <cols>
    <col min="1" max="1" width="4.7109375" style="1" customWidth="1"/>
    <col min="2" max="2" width="3" style="1" bestFit="1" customWidth="1"/>
    <col min="3" max="4" width="8" style="1" bestFit="1" customWidth="1"/>
    <col min="5" max="5" width="8.140625" style="1" customWidth="1"/>
    <col min="6" max="6" width="7.42578125" customWidth="1"/>
    <col min="7" max="7" width="4.5703125" customWidth="1"/>
    <col min="8" max="11" width="8" bestFit="1" customWidth="1"/>
    <col min="12" max="12" width="7" bestFit="1" customWidth="1"/>
    <col min="13" max="27" width="8" bestFit="1" customWidth="1"/>
  </cols>
  <sheetData>
    <row r="1" spans="1:27" x14ac:dyDescent="0.25">
      <c r="G1" s="31" t="s">
        <v>10</v>
      </c>
      <c r="H1" s="35">
        <v>1</v>
      </c>
      <c r="I1" s="26">
        <v>2</v>
      </c>
      <c r="J1" s="26">
        <v>3</v>
      </c>
      <c r="K1" s="26">
        <v>4</v>
      </c>
      <c r="L1" s="26">
        <v>5</v>
      </c>
      <c r="M1" s="26">
        <v>6</v>
      </c>
      <c r="N1" s="26">
        <v>7</v>
      </c>
      <c r="O1" s="26">
        <v>8</v>
      </c>
      <c r="P1" s="26">
        <v>9</v>
      </c>
      <c r="Q1" s="26">
        <v>10</v>
      </c>
      <c r="R1" s="26">
        <v>11</v>
      </c>
      <c r="S1" s="26">
        <v>12</v>
      </c>
      <c r="T1" s="26">
        <v>13</v>
      </c>
      <c r="U1" s="26">
        <v>14</v>
      </c>
      <c r="V1" s="26">
        <v>15</v>
      </c>
      <c r="W1" s="26">
        <v>16</v>
      </c>
      <c r="X1" s="26">
        <v>17</v>
      </c>
      <c r="Y1" s="26">
        <v>18</v>
      </c>
      <c r="Z1" s="26">
        <v>19</v>
      </c>
      <c r="AA1" s="27">
        <v>20</v>
      </c>
    </row>
    <row r="2" spans="1:27" ht="18" x14ac:dyDescent="0.35">
      <c r="G2" s="32" t="s">
        <v>0</v>
      </c>
      <c r="H2" s="28">
        <v>0.13855999999999999</v>
      </c>
      <c r="I2" s="29">
        <v>0.25921</v>
      </c>
      <c r="J2" s="29">
        <v>0.90102000000000004</v>
      </c>
      <c r="K2" s="29">
        <v>2.2120000000000001E-2</v>
      </c>
      <c r="L2" s="29">
        <v>0.24879999999999999</v>
      </c>
      <c r="M2" s="29">
        <v>0.22373999999999999</v>
      </c>
      <c r="N2" s="29">
        <v>0.86700999999999995</v>
      </c>
      <c r="O2" s="29">
        <v>8.6499999999999997E-3</v>
      </c>
      <c r="P2" s="29">
        <v>4.829E-2</v>
      </c>
      <c r="Q2" s="29">
        <v>0.24041999999999999</v>
      </c>
      <c r="R2" s="29">
        <v>1.09778</v>
      </c>
      <c r="S2" s="29">
        <v>1.0245899999999999</v>
      </c>
      <c r="T2" s="29">
        <v>1.5016400000000001</v>
      </c>
      <c r="U2" s="29">
        <v>1.07053</v>
      </c>
      <c r="V2" s="29">
        <v>1.70556</v>
      </c>
      <c r="W2" s="29">
        <v>1.0746</v>
      </c>
      <c r="X2" s="29">
        <v>1.7923</v>
      </c>
      <c r="Y2" s="29">
        <v>1.6821200000000001</v>
      </c>
      <c r="Z2" s="29">
        <v>1.30193</v>
      </c>
      <c r="AA2" s="30">
        <v>1.37754</v>
      </c>
    </row>
    <row r="3" spans="1:27" ht="18.75" thickBot="1" x14ac:dyDescent="0.4">
      <c r="G3" s="57" t="s">
        <v>1</v>
      </c>
      <c r="H3" s="52">
        <v>0.15131</v>
      </c>
      <c r="I3" s="53">
        <v>0.26107999999999998</v>
      </c>
      <c r="J3" s="53">
        <v>0.58198000000000005</v>
      </c>
      <c r="K3" s="53">
        <v>0.70430000000000004</v>
      </c>
      <c r="L3" s="53">
        <v>0.99039999999999995</v>
      </c>
      <c r="M3" s="53">
        <v>0.56750999999999996</v>
      </c>
      <c r="N3" s="53">
        <v>0.18306</v>
      </c>
      <c r="O3" s="53">
        <v>0.45062000000000002</v>
      </c>
      <c r="P3" s="53">
        <v>0.68081999999999998</v>
      </c>
      <c r="Q3" s="53">
        <v>0.83130000000000004</v>
      </c>
      <c r="R3" s="53">
        <v>1.2350000000000001</v>
      </c>
      <c r="S3" s="53">
        <v>1.0872299999999999</v>
      </c>
      <c r="T3" s="53">
        <v>1.0638099999999999</v>
      </c>
      <c r="U3" s="53">
        <v>1.14818</v>
      </c>
      <c r="V3" s="53">
        <v>1.78613</v>
      </c>
      <c r="W3" s="53">
        <v>1.9982200000000001</v>
      </c>
      <c r="X3" s="53">
        <v>1.4464399999999999</v>
      </c>
      <c r="Y3" s="53">
        <v>1.8566800000000001</v>
      </c>
      <c r="Z3" s="53">
        <v>1.0859300000000001</v>
      </c>
      <c r="AA3" s="54">
        <v>1.95356</v>
      </c>
    </row>
    <row r="4" spans="1:27" ht="15.75" thickBot="1" x14ac:dyDescent="0.3">
      <c r="G4" s="58" t="s">
        <v>2</v>
      </c>
      <c r="H4" s="36">
        <v>1</v>
      </c>
      <c r="I4" s="55">
        <v>1</v>
      </c>
      <c r="J4" s="55">
        <v>1</v>
      </c>
      <c r="K4" s="55">
        <v>1</v>
      </c>
      <c r="L4" s="55">
        <v>1</v>
      </c>
      <c r="M4" s="55">
        <v>1</v>
      </c>
      <c r="N4" s="55">
        <v>1</v>
      </c>
      <c r="O4" s="55">
        <v>1</v>
      </c>
      <c r="P4" s="55">
        <v>1</v>
      </c>
      <c r="Q4" s="55">
        <v>1</v>
      </c>
      <c r="R4" s="55">
        <v>-1</v>
      </c>
      <c r="S4" s="55">
        <v>-1</v>
      </c>
      <c r="T4" s="55">
        <v>-1</v>
      </c>
      <c r="U4" s="55">
        <v>-1</v>
      </c>
      <c r="V4" s="55">
        <v>-1</v>
      </c>
      <c r="W4" s="55">
        <v>-1</v>
      </c>
      <c r="X4" s="55">
        <v>-1</v>
      </c>
      <c r="Y4" s="55">
        <v>-1</v>
      </c>
      <c r="Z4" s="55">
        <v>-1</v>
      </c>
      <c r="AA4" s="56">
        <v>-1</v>
      </c>
    </row>
    <row r="5" spans="1:27" ht="15.75" thickBot="1" x14ac:dyDescent="0.3">
      <c r="G5" s="37" t="s">
        <v>6</v>
      </c>
      <c r="H5" s="36">
        <f>F7</f>
        <v>0</v>
      </c>
      <c r="I5" s="33">
        <f>F8</f>
        <v>0</v>
      </c>
      <c r="J5" s="33">
        <f>F9</f>
        <v>0</v>
      </c>
      <c r="K5" s="33">
        <f>F10</f>
        <v>0</v>
      </c>
      <c r="L5" s="33">
        <f>F11</f>
        <v>0</v>
      </c>
      <c r="M5" s="33">
        <f>F12</f>
        <v>0</v>
      </c>
      <c r="N5" s="33">
        <f>F13</f>
        <v>0</v>
      </c>
      <c r="O5" s="33">
        <f>F14</f>
        <v>0</v>
      </c>
      <c r="P5" s="33">
        <f>F15</f>
        <v>0</v>
      </c>
      <c r="Q5" s="33">
        <f>F16</f>
        <v>0</v>
      </c>
      <c r="R5" s="33">
        <f>F17</f>
        <v>0</v>
      </c>
      <c r="S5" s="33">
        <f>F18</f>
        <v>0</v>
      </c>
      <c r="T5" s="33">
        <f>F19</f>
        <v>0</v>
      </c>
      <c r="U5" s="33">
        <f>F20</f>
        <v>0</v>
      </c>
      <c r="V5" s="33">
        <f>F21</f>
        <v>0</v>
      </c>
      <c r="W5" s="33">
        <f>F22</f>
        <v>0</v>
      </c>
      <c r="X5" s="33">
        <f>F23</f>
        <v>0</v>
      </c>
      <c r="Y5" s="33">
        <f>F24</f>
        <v>0</v>
      </c>
      <c r="Z5" s="33">
        <f>F25</f>
        <v>0</v>
      </c>
      <c r="AA5" s="34">
        <f>F26</f>
        <v>0</v>
      </c>
    </row>
    <row r="6" spans="1:27" ht="18.75" thickBot="1" x14ac:dyDescent="0.4">
      <c r="A6" s="6"/>
      <c r="B6" s="21" t="s">
        <v>9</v>
      </c>
      <c r="C6" s="7" t="s">
        <v>0</v>
      </c>
      <c r="D6" s="8" t="s">
        <v>1</v>
      </c>
      <c r="E6" s="14" t="s">
        <v>2</v>
      </c>
      <c r="F6" s="19" t="s">
        <v>6</v>
      </c>
    </row>
    <row r="7" spans="1:27" x14ac:dyDescent="0.25">
      <c r="A7" s="70" t="s">
        <v>3</v>
      </c>
      <c r="B7" s="22">
        <v>1</v>
      </c>
      <c r="C7" s="10">
        <v>0.13855999999999999</v>
      </c>
      <c r="D7" s="15">
        <v>0.15131</v>
      </c>
      <c r="E7" s="48">
        <v>1</v>
      </c>
      <c r="F7" s="3">
        <v>0</v>
      </c>
      <c r="G7" s="47"/>
      <c r="H7" s="38">
        <f>SUM($C7*H$2,$D7*H$3)*H$4*$E7*H$5*$F7</f>
        <v>0</v>
      </c>
      <c r="I7" s="39">
        <f t="shared" ref="I7:AA22" si="0">SUM($C7*I$2,$D7*I$3)*I$4*$E7*I$5*$F7</f>
        <v>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0</v>
      </c>
      <c r="T7" s="39">
        <f t="shared" si="0"/>
        <v>0</v>
      </c>
      <c r="U7" s="39">
        <f t="shared" si="0"/>
        <v>0</v>
      </c>
      <c r="V7" s="39">
        <f t="shared" si="0"/>
        <v>0</v>
      </c>
      <c r="W7" s="39">
        <f t="shared" si="0"/>
        <v>0</v>
      </c>
      <c r="X7" s="39">
        <f t="shared" si="0"/>
        <v>0</v>
      </c>
      <c r="Y7" s="39">
        <f t="shared" si="0"/>
        <v>0</v>
      </c>
      <c r="Z7" s="39">
        <f t="shared" si="0"/>
        <v>0</v>
      </c>
      <c r="AA7" s="40">
        <f t="shared" si="0"/>
        <v>0</v>
      </c>
    </row>
    <row r="8" spans="1:27" x14ac:dyDescent="0.25">
      <c r="A8" s="71"/>
      <c r="B8" s="23">
        <v>2</v>
      </c>
      <c r="C8" s="11">
        <v>0.25921</v>
      </c>
      <c r="D8" s="16">
        <v>0.26107999999999998</v>
      </c>
      <c r="E8" s="49">
        <v>1</v>
      </c>
      <c r="F8" s="4">
        <v>0</v>
      </c>
      <c r="G8" s="47"/>
      <c r="H8" s="41">
        <f t="shared" ref="H8:W23" si="1">SUM($C8*H$2,$D8*H$3)*H$4*$E8*H$5*$F8</f>
        <v>0</v>
      </c>
      <c r="I8" s="42">
        <f t="shared" si="1"/>
        <v>0</v>
      </c>
      <c r="J8" s="42">
        <f t="shared" si="1"/>
        <v>0</v>
      </c>
      <c r="K8" s="42">
        <f t="shared" si="1"/>
        <v>0</v>
      </c>
      <c r="L8" s="42">
        <f t="shared" si="1"/>
        <v>0</v>
      </c>
      <c r="M8" s="42">
        <f t="shared" si="1"/>
        <v>0</v>
      </c>
      <c r="N8" s="42">
        <f t="shared" si="1"/>
        <v>0</v>
      </c>
      <c r="O8" s="42">
        <f t="shared" si="1"/>
        <v>0</v>
      </c>
      <c r="P8" s="42">
        <f t="shared" si="1"/>
        <v>0</v>
      </c>
      <c r="Q8" s="42">
        <f t="shared" si="1"/>
        <v>0</v>
      </c>
      <c r="R8" s="42">
        <f t="shared" si="1"/>
        <v>0</v>
      </c>
      <c r="S8" s="42">
        <f t="shared" si="1"/>
        <v>0</v>
      </c>
      <c r="T8" s="42">
        <f t="shared" si="1"/>
        <v>0</v>
      </c>
      <c r="U8" s="42">
        <f t="shared" si="1"/>
        <v>0</v>
      </c>
      <c r="V8" s="42">
        <f t="shared" si="1"/>
        <v>0</v>
      </c>
      <c r="W8" s="42">
        <f t="shared" si="1"/>
        <v>0</v>
      </c>
      <c r="X8" s="42">
        <f t="shared" si="0"/>
        <v>0</v>
      </c>
      <c r="Y8" s="42">
        <f t="shared" si="0"/>
        <v>0</v>
      </c>
      <c r="Z8" s="42">
        <f t="shared" si="0"/>
        <v>0</v>
      </c>
      <c r="AA8" s="43">
        <f t="shared" si="0"/>
        <v>0</v>
      </c>
    </row>
    <row r="9" spans="1:27" x14ac:dyDescent="0.25">
      <c r="A9" s="71"/>
      <c r="B9" s="23">
        <v>3</v>
      </c>
      <c r="C9" s="11">
        <v>0.90102000000000004</v>
      </c>
      <c r="D9" s="16">
        <v>0.58198000000000005</v>
      </c>
      <c r="E9" s="49">
        <v>1</v>
      </c>
      <c r="F9" s="4">
        <v>0</v>
      </c>
      <c r="G9" s="47"/>
      <c r="H9" s="41">
        <f t="shared" si="1"/>
        <v>0</v>
      </c>
      <c r="I9" s="42">
        <f t="shared" si="1"/>
        <v>0</v>
      </c>
      <c r="J9" s="42">
        <f t="shared" si="1"/>
        <v>0</v>
      </c>
      <c r="K9" s="42">
        <f t="shared" si="1"/>
        <v>0</v>
      </c>
      <c r="L9" s="42">
        <f t="shared" si="1"/>
        <v>0</v>
      </c>
      <c r="M9" s="42">
        <f t="shared" si="1"/>
        <v>0</v>
      </c>
      <c r="N9" s="42">
        <f t="shared" si="1"/>
        <v>0</v>
      </c>
      <c r="O9" s="42">
        <f t="shared" si="1"/>
        <v>0</v>
      </c>
      <c r="P9" s="42">
        <f t="shared" si="1"/>
        <v>0</v>
      </c>
      <c r="Q9" s="42">
        <f t="shared" si="1"/>
        <v>0</v>
      </c>
      <c r="R9" s="42">
        <f t="shared" si="1"/>
        <v>0</v>
      </c>
      <c r="S9" s="42">
        <f t="shared" si="1"/>
        <v>0</v>
      </c>
      <c r="T9" s="42">
        <f t="shared" si="1"/>
        <v>0</v>
      </c>
      <c r="U9" s="42">
        <f t="shared" si="1"/>
        <v>0</v>
      </c>
      <c r="V9" s="42">
        <f t="shared" si="1"/>
        <v>0</v>
      </c>
      <c r="W9" s="42">
        <f t="shared" si="1"/>
        <v>0</v>
      </c>
      <c r="X9" s="42">
        <f t="shared" si="0"/>
        <v>0</v>
      </c>
      <c r="Y9" s="42">
        <f t="shared" si="0"/>
        <v>0</v>
      </c>
      <c r="Z9" s="42">
        <f t="shared" si="0"/>
        <v>0</v>
      </c>
      <c r="AA9" s="43">
        <f t="shared" si="0"/>
        <v>0</v>
      </c>
    </row>
    <row r="10" spans="1:27" x14ac:dyDescent="0.25">
      <c r="A10" s="71"/>
      <c r="B10" s="23">
        <v>4</v>
      </c>
      <c r="C10" s="11">
        <v>2.2120000000000001E-2</v>
      </c>
      <c r="D10" s="16">
        <v>0.70430000000000004</v>
      </c>
      <c r="E10" s="49">
        <v>1</v>
      </c>
      <c r="F10" s="4">
        <v>0</v>
      </c>
      <c r="G10" s="47"/>
      <c r="H10" s="41">
        <f t="shared" si="1"/>
        <v>0</v>
      </c>
      <c r="I10" s="42">
        <f t="shared" si="1"/>
        <v>0</v>
      </c>
      <c r="J10" s="42">
        <f t="shared" si="1"/>
        <v>0</v>
      </c>
      <c r="K10" s="42">
        <f t="shared" si="1"/>
        <v>0</v>
      </c>
      <c r="L10" s="42">
        <f t="shared" si="1"/>
        <v>0</v>
      </c>
      <c r="M10" s="42">
        <f t="shared" si="1"/>
        <v>0</v>
      </c>
      <c r="N10" s="42">
        <f t="shared" si="1"/>
        <v>0</v>
      </c>
      <c r="O10" s="42">
        <f t="shared" si="1"/>
        <v>0</v>
      </c>
      <c r="P10" s="42">
        <f t="shared" si="1"/>
        <v>0</v>
      </c>
      <c r="Q10" s="42">
        <f t="shared" si="1"/>
        <v>0</v>
      </c>
      <c r="R10" s="42">
        <f t="shared" si="1"/>
        <v>0</v>
      </c>
      <c r="S10" s="42">
        <f t="shared" si="1"/>
        <v>0</v>
      </c>
      <c r="T10" s="42">
        <f t="shared" si="1"/>
        <v>0</v>
      </c>
      <c r="U10" s="42">
        <f t="shared" si="1"/>
        <v>0</v>
      </c>
      <c r="V10" s="42">
        <f t="shared" si="1"/>
        <v>0</v>
      </c>
      <c r="W10" s="42">
        <f t="shared" si="1"/>
        <v>0</v>
      </c>
      <c r="X10" s="42">
        <f t="shared" si="0"/>
        <v>0</v>
      </c>
      <c r="Y10" s="42">
        <f t="shared" si="0"/>
        <v>0</v>
      </c>
      <c r="Z10" s="42">
        <f t="shared" si="0"/>
        <v>0</v>
      </c>
      <c r="AA10" s="43">
        <f t="shared" si="0"/>
        <v>0</v>
      </c>
    </row>
    <row r="11" spans="1:27" x14ac:dyDescent="0.25">
      <c r="A11" s="71"/>
      <c r="B11" s="23">
        <v>5</v>
      </c>
      <c r="C11" s="11">
        <v>0.24879999999999999</v>
      </c>
      <c r="D11" s="16">
        <v>0.99039999999999995</v>
      </c>
      <c r="E11" s="49">
        <v>1</v>
      </c>
      <c r="F11" s="4">
        <v>0</v>
      </c>
      <c r="G11" s="47"/>
      <c r="H11" s="41">
        <f t="shared" si="1"/>
        <v>0</v>
      </c>
      <c r="I11" s="42">
        <f t="shared" si="1"/>
        <v>0</v>
      </c>
      <c r="J11" s="42">
        <f t="shared" si="1"/>
        <v>0</v>
      </c>
      <c r="K11" s="42">
        <f t="shared" si="1"/>
        <v>0</v>
      </c>
      <c r="L11" s="42">
        <f t="shared" si="1"/>
        <v>0</v>
      </c>
      <c r="M11" s="42">
        <f t="shared" si="1"/>
        <v>0</v>
      </c>
      <c r="N11" s="42">
        <f t="shared" si="1"/>
        <v>0</v>
      </c>
      <c r="O11" s="42">
        <f t="shared" si="1"/>
        <v>0</v>
      </c>
      <c r="P11" s="42">
        <f t="shared" si="1"/>
        <v>0</v>
      </c>
      <c r="Q11" s="42">
        <f t="shared" si="1"/>
        <v>0</v>
      </c>
      <c r="R11" s="42">
        <f t="shared" si="1"/>
        <v>0</v>
      </c>
      <c r="S11" s="42">
        <f t="shared" si="1"/>
        <v>0</v>
      </c>
      <c r="T11" s="42">
        <f t="shared" si="1"/>
        <v>0</v>
      </c>
      <c r="U11" s="42">
        <f t="shared" si="1"/>
        <v>0</v>
      </c>
      <c r="V11" s="42">
        <f t="shared" si="1"/>
        <v>0</v>
      </c>
      <c r="W11" s="42">
        <f t="shared" si="1"/>
        <v>0</v>
      </c>
      <c r="X11" s="42">
        <f t="shared" si="0"/>
        <v>0</v>
      </c>
      <c r="Y11" s="42">
        <f t="shared" si="0"/>
        <v>0</v>
      </c>
      <c r="Z11" s="42">
        <f t="shared" si="0"/>
        <v>0</v>
      </c>
      <c r="AA11" s="43">
        <f t="shared" si="0"/>
        <v>0</v>
      </c>
    </row>
    <row r="12" spans="1:27" x14ac:dyDescent="0.25">
      <c r="A12" s="71"/>
      <c r="B12" s="23">
        <v>6</v>
      </c>
      <c r="C12" s="11">
        <v>0.22373999999999999</v>
      </c>
      <c r="D12" s="16">
        <v>0.56750999999999996</v>
      </c>
      <c r="E12" s="49">
        <v>1</v>
      </c>
      <c r="F12" s="4">
        <v>0</v>
      </c>
      <c r="G12" s="47"/>
      <c r="H12" s="41">
        <f t="shared" si="1"/>
        <v>0</v>
      </c>
      <c r="I12" s="42">
        <f t="shared" si="1"/>
        <v>0</v>
      </c>
      <c r="J12" s="42">
        <f t="shared" si="1"/>
        <v>0</v>
      </c>
      <c r="K12" s="42">
        <f t="shared" si="1"/>
        <v>0</v>
      </c>
      <c r="L12" s="42">
        <f t="shared" si="1"/>
        <v>0</v>
      </c>
      <c r="M12" s="42">
        <f t="shared" si="1"/>
        <v>0</v>
      </c>
      <c r="N12" s="42">
        <f t="shared" si="1"/>
        <v>0</v>
      </c>
      <c r="O12" s="42">
        <f t="shared" si="1"/>
        <v>0</v>
      </c>
      <c r="P12" s="42">
        <f t="shared" si="1"/>
        <v>0</v>
      </c>
      <c r="Q12" s="42">
        <f t="shared" si="1"/>
        <v>0</v>
      </c>
      <c r="R12" s="42">
        <f t="shared" si="1"/>
        <v>0</v>
      </c>
      <c r="S12" s="42">
        <f t="shared" si="1"/>
        <v>0</v>
      </c>
      <c r="T12" s="42">
        <f t="shared" si="1"/>
        <v>0</v>
      </c>
      <c r="U12" s="42">
        <f t="shared" si="1"/>
        <v>0</v>
      </c>
      <c r="V12" s="42">
        <f t="shared" si="1"/>
        <v>0</v>
      </c>
      <c r="W12" s="42">
        <f t="shared" si="1"/>
        <v>0</v>
      </c>
      <c r="X12" s="42">
        <f t="shared" si="0"/>
        <v>0</v>
      </c>
      <c r="Y12" s="42">
        <f t="shared" si="0"/>
        <v>0</v>
      </c>
      <c r="Z12" s="42">
        <f t="shared" si="0"/>
        <v>0</v>
      </c>
      <c r="AA12" s="43">
        <f t="shared" si="0"/>
        <v>0</v>
      </c>
    </row>
    <row r="13" spans="1:27" x14ac:dyDescent="0.25">
      <c r="A13" s="71"/>
      <c r="B13" s="23">
        <v>7</v>
      </c>
      <c r="C13" s="11">
        <v>0.86700999999999995</v>
      </c>
      <c r="D13" s="16">
        <v>0.18306</v>
      </c>
      <c r="E13" s="49">
        <v>1</v>
      </c>
      <c r="F13" s="4">
        <v>0</v>
      </c>
      <c r="G13" s="47"/>
      <c r="H13" s="41">
        <f t="shared" si="1"/>
        <v>0</v>
      </c>
      <c r="I13" s="42">
        <f t="shared" si="1"/>
        <v>0</v>
      </c>
      <c r="J13" s="42">
        <f t="shared" si="1"/>
        <v>0</v>
      </c>
      <c r="K13" s="42">
        <f t="shared" si="1"/>
        <v>0</v>
      </c>
      <c r="L13" s="42">
        <f t="shared" si="1"/>
        <v>0</v>
      </c>
      <c r="M13" s="42">
        <f t="shared" si="1"/>
        <v>0</v>
      </c>
      <c r="N13" s="42">
        <f t="shared" si="1"/>
        <v>0</v>
      </c>
      <c r="O13" s="42">
        <f t="shared" si="1"/>
        <v>0</v>
      </c>
      <c r="P13" s="42">
        <f t="shared" si="1"/>
        <v>0</v>
      </c>
      <c r="Q13" s="42">
        <f t="shared" si="1"/>
        <v>0</v>
      </c>
      <c r="R13" s="42">
        <f t="shared" si="1"/>
        <v>0</v>
      </c>
      <c r="S13" s="42">
        <f t="shared" si="1"/>
        <v>0</v>
      </c>
      <c r="T13" s="42">
        <f t="shared" si="1"/>
        <v>0</v>
      </c>
      <c r="U13" s="42">
        <f t="shared" si="1"/>
        <v>0</v>
      </c>
      <c r="V13" s="42">
        <f t="shared" si="1"/>
        <v>0</v>
      </c>
      <c r="W13" s="42">
        <f t="shared" si="1"/>
        <v>0</v>
      </c>
      <c r="X13" s="42">
        <f t="shared" si="0"/>
        <v>0</v>
      </c>
      <c r="Y13" s="42">
        <f t="shared" si="0"/>
        <v>0</v>
      </c>
      <c r="Z13" s="42">
        <f t="shared" si="0"/>
        <v>0</v>
      </c>
      <c r="AA13" s="43">
        <f t="shared" si="0"/>
        <v>0</v>
      </c>
    </row>
    <row r="14" spans="1:27" x14ac:dyDescent="0.25">
      <c r="A14" s="71"/>
      <c r="B14" s="23">
        <v>8</v>
      </c>
      <c r="C14" s="11">
        <v>8.6499999999999997E-3</v>
      </c>
      <c r="D14" s="16">
        <v>0.45062000000000002</v>
      </c>
      <c r="E14" s="49">
        <v>1</v>
      </c>
      <c r="F14" s="4">
        <v>0</v>
      </c>
      <c r="G14" s="47"/>
      <c r="H14" s="41">
        <f t="shared" si="1"/>
        <v>0</v>
      </c>
      <c r="I14" s="42">
        <f t="shared" si="1"/>
        <v>0</v>
      </c>
      <c r="J14" s="42">
        <f t="shared" si="1"/>
        <v>0</v>
      </c>
      <c r="K14" s="42">
        <f t="shared" si="1"/>
        <v>0</v>
      </c>
      <c r="L14" s="42">
        <f t="shared" si="1"/>
        <v>0</v>
      </c>
      <c r="M14" s="42">
        <f t="shared" si="1"/>
        <v>0</v>
      </c>
      <c r="N14" s="42">
        <f t="shared" si="1"/>
        <v>0</v>
      </c>
      <c r="O14" s="42">
        <f t="shared" si="1"/>
        <v>0</v>
      </c>
      <c r="P14" s="42">
        <f t="shared" si="1"/>
        <v>0</v>
      </c>
      <c r="Q14" s="42">
        <f t="shared" si="1"/>
        <v>0</v>
      </c>
      <c r="R14" s="42">
        <f t="shared" si="1"/>
        <v>0</v>
      </c>
      <c r="S14" s="42">
        <f t="shared" si="1"/>
        <v>0</v>
      </c>
      <c r="T14" s="42">
        <f t="shared" si="1"/>
        <v>0</v>
      </c>
      <c r="U14" s="42">
        <f t="shared" si="1"/>
        <v>0</v>
      </c>
      <c r="V14" s="42">
        <f t="shared" si="1"/>
        <v>0</v>
      </c>
      <c r="W14" s="42">
        <f t="shared" si="1"/>
        <v>0</v>
      </c>
      <c r="X14" s="42">
        <f t="shared" si="0"/>
        <v>0</v>
      </c>
      <c r="Y14" s="42">
        <f t="shared" si="0"/>
        <v>0</v>
      </c>
      <c r="Z14" s="42">
        <f t="shared" si="0"/>
        <v>0</v>
      </c>
      <c r="AA14" s="43">
        <f t="shared" si="0"/>
        <v>0</v>
      </c>
    </row>
    <row r="15" spans="1:27" x14ac:dyDescent="0.25">
      <c r="A15" s="71"/>
      <c r="B15" s="23">
        <v>9</v>
      </c>
      <c r="C15" s="11">
        <v>4.829E-2</v>
      </c>
      <c r="D15" s="16">
        <v>0.68081999999999998</v>
      </c>
      <c r="E15" s="49">
        <v>1</v>
      </c>
      <c r="F15" s="4">
        <v>0</v>
      </c>
      <c r="G15" s="47"/>
      <c r="H15" s="41">
        <f t="shared" si="1"/>
        <v>0</v>
      </c>
      <c r="I15" s="42">
        <f t="shared" si="1"/>
        <v>0</v>
      </c>
      <c r="J15" s="42">
        <f t="shared" si="1"/>
        <v>0</v>
      </c>
      <c r="K15" s="42">
        <f t="shared" si="1"/>
        <v>0</v>
      </c>
      <c r="L15" s="42">
        <f t="shared" si="1"/>
        <v>0</v>
      </c>
      <c r="M15" s="42">
        <f t="shared" si="1"/>
        <v>0</v>
      </c>
      <c r="N15" s="42">
        <f t="shared" si="1"/>
        <v>0</v>
      </c>
      <c r="O15" s="42">
        <f t="shared" si="1"/>
        <v>0</v>
      </c>
      <c r="P15" s="42">
        <f t="shared" si="1"/>
        <v>0</v>
      </c>
      <c r="Q15" s="42">
        <f t="shared" si="1"/>
        <v>0</v>
      </c>
      <c r="R15" s="42">
        <f t="shared" si="1"/>
        <v>0</v>
      </c>
      <c r="S15" s="42">
        <f t="shared" si="1"/>
        <v>0</v>
      </c>
      <c r="T15" s="42">
        <f t="shared" si="1"/>
        <v>0</v>
      </c>
      <c r="U15" s="42">
        <f t="shared" si="1"/>
        <v>0</v>
      </c>
      <c r="V15" s="42">
        <f t="shared" si="1"/>
        <v>0</v>
      </c>
      <c r="W15" s="42">
        <f t="shared" si="1"/>
        <v>0</v>
      </c>
      <c r="X15" s="42">
        <f t="shared" si="0"/>
        <v>0</v>
      </c>
      <c r="Y15" s="42">
        <f t="shared" si="0"/>
        <v>0</v>
      </c>
      <c r="Z15" s="42">
        <f t="shared" si="0"/>
        <v>0</v>
      </c>
      <c r="AA15" s="43">
        <f t="shared" si="0"/>
        <v>0</v>
      </c>
    </row>
    <row r="16" spans="1:27" ht="15.75" thickBot="1" x14ac:dyDescent="0.3">
      <c r="A16" s="72"/>
      <c r="B16" s="24">
        <v>10</v>
      </c>
      <c r="C16" s="12">
        <v>0.24041999999999999</v>
      </c>
      <c r="D16" s="17">
        <v>0.83130000000000004</v>
      </c>
      <c r="E16" s="50">
        <v>1</v>
      </c>
      <c r="F16" s="5">
        <v>0</v>
      </c>
      <c r="G16" s="47"/>
      <c r="H16" s="41">
        <f t="shared" si="1"/>
        <v>0</v>
      </c>
      <c r="I16" s="42">
        <f t="shared" si="1"/>
        <v>0</v>
      </c>
      <c r="J16" s="42">
        <f t="shared" si="1"/>
        <v>0</v>
      </c>
      <c r="K16" s="42">
        <f t="shared" si="1"/>
        <v>0</v>
      </c>
      <c r="L16" s="42">
        <f t="shared" si="1"/>
        <v>0</v>
      </c>
      <c r="M16" s="42">
        <f t="shared" si="1"/>
        <v>0</v>
      </c>
      <c r="N16" s="42">
        <f t="shared" si="1"/>
        <v>0</v>
      </c>
      <c r="O16" s="42">
        <f t="shared" si="1"/>
        <v>0</v>
      </c>
      <c r="P16" s="42">
        <f t="shared" si="1"/>
        <v>0</v>
      </c>
      <c r="Q16" s="42">
        <f t="shared" si="1"/>
        <v>0</v>
      </c>
      <c r="R16" s="42">
        <f t="shared" si="1"/>
        <v>0</v>
      </c>
      <c r="S16" s="42">
        <f t="shared" si="1"/>
        <v>0</v>
      </c>
      <c r="T16" s="42">
        <f t="shared" si="1"/>
        <v>0</v>
      </c>
      <c r="U16" s="42">
        <f t="shared" si="1"/>
        <v>0</v>
      </c>
      <c r="V16" s="42">
        <f t="shared" si="1"/>
        <v>0</v>
      </c>
      <c r="W16" s="42">
        <f t="shared" si="1"/>
        <v>0</v>
      </c>
      <c r="X16" s="42">
        <f t="shared" si="0"/>
        <v>0</v>
      </c>
      <c r="Y16" s="42">
        <f t="shared" si="0"/>
        <v>0</v>
      </c>
      <c r="Z16" s="42">
        <f t="shared" si="0"/>
        <v>0</v>
      </c>
      <c r="AA16" s="43">
        <f t="shared" si="0"/>
        <v>0</v>
      </c>
    </row>
    <row r="17" spans="1:27" x14ac:dyDescent="0.25">
      <c r="A17" s="73" t="s">
        <v>4</v>
      </c>
      <c r="B17" s="25">
        <v>11</v>
      </c>
      <c r="C17" s="13">
        <v>1.09778</v>
      </c>
      <c r="D17" s="18">
        <v>1.2350000000000001</v>
      </c>
      <c r="E17" s="51">
        <v>-1</v>
      </c>
      <c r="F17" s="9">
        <v>0</v>
      </c>
      <c r="G17" s="47"/>
      <c r="H17" s="41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0"/>
        <v>0</v>
      </c>
      <c r="Y17" s="42">
        <f t="shared" si="0"/>
        <v>0</v>
      </c>
      <c r="Z17" s="42">
        <f t="shared" si="0"/>
        <v>0</v>
      </c>
      <c r="AA17" s="43">
        <f t="shared" si="0"/>
        <v>0</v>
      </c>
    </row>
    <row r="18" spans="1:27" x14ac:dyDescent="0.25">
      <c r="A18" s="71"/>
      <c r="B18" s="23">
        <v>12</v>
      </c>
      <c r="C18" s="11">
        <v>1.0245899999999999</v>
      </c>
      <c r="D18" s="16">
        <v>1.0872299999999999</v>
      </c>
      <c r="E18" s="49">
        <v>-1</v>
      </c>
      <c r="F18" s="4">
        <v>0</v>
      </c>
      <c r="G18" s="47"/>
      <c r="H18" s="41">
        <f t="shared" si="1"/>
        <v>0</v>
      </c>
      <c r="I18" s="42">
        <f t="shared" si="1"/>
        <v>0</v>
      </c>
      <c r="J18" s="42">
        <f t="shared" si="1"/>
        <v>0</v>
      </c>
      <c r="K18" s="42">
        <f t="shared" si="1"/>
        <v>0</v>
      </c>
      <c r="L18" s="42">
        <f t="shared" si="1"/>
        <v>0</v>
      </c>
      <c r="M18" s="42">
        <f t="shared" si="1"/>
        <v>0</v>
      </c>
      <c r="N18" s="42">
        <f t="shared" si="1"/>
        <v>0</v>
      </c>
      <c r="O18" s="42">
        <f t="shared" si="1"/>
        <v>0</v>
      </c>
      <c r="P18" s="42">
        <f t="shared" si="1"/>
        <v>0</v>
      </c>
      <c r="Q18" s="42">
        <f t="shared" si="1"/>
        <v>0</v>
      </c>
      <c r="R18" s="42">
        <f t="shared" si="1"/>
        <v>0</v>
      </c>
      <c r="S18" s="42">
        <f t="shared" si="1"/>
        <v>0</v>
      </c>
      <c r="T18" s="42">
        <f t="shared" si="1"/>
        <v>0</v>
      </c>
      <c r="U18" s="42">
        <f t="shared" si="1"/>
        <v>0</v>
      </c>
      <c r="V18" s="42">
        <f t="shared" si="1"/>
        <v>0</v>
      </c>
      <c r="W18" s="42">
        <f t="shared" si="1"/>
        <v>0</v>
      </c>
      <c r="X18" s="42">
        <f t="shared" si="0"/>
        <v>0</v>
      </c>
      <c r="Y18" s="42">
        <f t="shared" si="0"/>
        <v>0</v>
      </c>
      <c r="Z18" s="42">
        <f t="shared" si="0"/>
        <v>0</v>
      </c>
      <c r="AA18" s="43">
        <f t="shared" si="0"/>
        <v>0</v>
      </c>
    </row>
    <row r="19" spans="1:27" x14ac:dyDescent="0.25">
      <c r="A19" s="71"/>
      <c r="B19" s="23">
        <v>13</v>
      </c>
      <c r="C19" s="11">
        <v>1.5016400000000001</v>
      </c>
      <c r="D19" s="16">
        <v>1.0638099999999999</v>
      </c>
      <c r="E19" s="49">
        <v>-1</v>
      </c>
      <c r="F19" s="4">
        <v>0</v>
      </c>
      <c r="G19" s="47"/>
      <c r="H19" s="41">
        <f t="shared" si="1"/>
        <v>0</v>
      </c>
      <c r="I19" s="42">
        <f t="shared" si="1"/>
        <v>0</v>
      </c>
      <c r="J19" s="42">
        <f t="shared" si="1"/>
        <v>0</v>
      </c>
      <c r="K19" s="42">
        <f t="shared" si="1"/>
        <v>0</v>
      </c>
      <c r="L19" s="42">
        <f t="shared" si="1"/>
        <v>0</v>
      </c>
      <c r="M19" s="42">
        <f t="shared" si="1"/>
        <v>0</v>
      </c>
      <c r="N19" s="42">
        <f t="shared" si="1"/>
        <v>0</v>
      </c>
      <c r="O19" s="42">
        <f t="shared" si="1"/>
        <v>0</v>
      </c>
      <c r="P19" s="42">
        <f t="shared" si="1"/>
        <v>0</v>
      </c>
      <c r="Q19" s="42">
        <f t="shared" si="1"/>
        <v>0</v>
      </c>
      <c r="R19" s="42">
        <f t="shared" si="1"/>
        <v>0</v>
      </c>
      <c r="S19" s="42">
        <f t="shared" si="1"/>
        <v>0</v>
      </c>
      <c r="T19" s="42">
        <f t="shared" si="1"/>
        <v>0</v>
      </c>
      <c r="U19" s="42">
        <f t="shared" si="1"/>
        <v>0</v>
      </c>
      <c r="V19" s="42">
        <f t="shared" si="1"/>
        <v>0</v>
      </c>
      <c r="W19" s="42">
        <f t="shared" si="1"/>
        <v>0</v>
      </c>
      <c r="X19" s="42">
        <f t="shared" si="0"/>
        <v>0</v>
      </c>
      <c r="Y19" s="42">
        <f t="shared" si="0"/>
        <v>0</v>
      </c>
      <c r="Z19" s="42">
        <f t="shared" si="0"/>
        <v>0</v>
      </c>
      <c r="AA19" s="43">
        <f t="shared" si="0"/>
        <v>0</v>
      </c>
    </row>
    <row r="20" spans="1:27" x14ac:dyDescent="0.25">
      <c r="A20" s="71"/>
      <c r="B20" s="23">
        <v>14</v>
      </c>
      <c r="C20" s="11">
        <v>1.07053</v>
      </c>
      <c r="D20" s="16">
        <v>1.14818</v>
      </c>
      <c r="E20" s="49">
        <v>-1</v>
      </c>
      <c r="F20" s="4">
        <v>0</v>
      </c>
      <c r="G20" s="47"/>
      <c r="H20" s="41">
        <f t="shared" si="1"/>
        <v>0</v>
      </c>
      <c r="I20" s="42">
        <f t="shared" si="1"/>
        <v>0</v>
      </c>
      <c r="J20" s="42">
        <f t="shared" si="1"/>
        <v>0</v>
      </c>
      <c r="K20" s="42">
        <f t="shared" si="1"/>
        <v>0</v>
      </c>
      <c r="L20" s="42">
        <f t="shared" si="1"/>
        <v>0</v>
      </c>
      <c r="M20" s="42">
        <f t="shared" si="1"/>
        <v>0</v>
      </c>
      <c r="N20" s="42">
        <f t="shared" si="1"/>
        <v>0</v>
      </c>
      <c r="O20" s="42">
        <f t="shared" si="1"/>
        <v>0</v>
      </c>
      <c r="P20" s="42">
        <f t="shared" si="1"/>
        <v>0</v>
      </c>
      <c r="Q20" s="42">
        <f t="shared" si="1"/>
        <v>0</v>
      </c>
      <c r="R20" s="42">
        <f t="shared" si="1"/>
        <v>0</v>
      </c>
      <c r="S20" s="42">
        <f t="shared" si="1"/>
        <v>0</v>
      </c>
      <c r="T20" s="42">
        <f t="shared" si="1"/>
        <v>0</v>
      </c>
      <c r="U20" s="42">
        <f t="shared" si="1"/>
        <v>0</v>
      </c>
      <c r="V20" s="42">
        <f t="shared" si="1"/>
        <v>0</v>
      </c>
      <c r="W20" s="42">
        <f t="shared" si="1"/>
        <v>0</v>
      </c>
      <c r="X20" s="42">
        <f t="shared" si="0"/>
        <v>0</v>
      </c>
      <c r="Y20" s="42">
        <f t="shared" si="0"/>
        <v>0</v>
      </c>
      <c r="Z20" s="42">
        <f t="shared" si="0"/>
        <v>0</v>
      </c>
      <c r="AA20" s="43">
        <f t="shared" si="0"/>
        <v>0</v>
      </c>
    </row>
    <row r="21" spans="1:27" x14ac:dyDescent="0.25">
      <c r="A21" s="71"/>
      <c r="B21" s="23">
        <v>15</v>
      </c>
      <c r="C21" s="11">
        <v>1.70556</v>
      </c>
      <c r="D21" s="16">
        <v>1.78613</v>
      </c>
      <c r="E21" s="49">
        <v>-1</v>
      </c>
      <c r="F21" s="4">
        <v>0</v>
      </c>
      <c r="G21" s="47"/>
      <c r="H21" s="41">
        <f t="shared" si="1"/>
        <v>0</v>
      </c>
      <c r="I21" s="42">
        <f t="shared" si="1"/>
        <v>0</v>
      </c>
      <c r="J21" s="42">
        <f t="shared" si="1"/>
        <v>0</v>
      </c>
      <c r="K21" s="42">
        <f t="shared" si="1"/>
        <v>0</v>
      </c>
      <c r="L21" s="42">
        <f t="shared" si="1"/>
        <v>0</v>
      </c>
      <c r="M21" s="42">
        <f t="shared" si="1"/>
        <v>0</v>
      </c>
      <c r="N21" s="42">
        <f t="shared" si="1"/>
        <v>0</v>
      </c>
      <c r="O21" s="42">
        <f t="shared" si="1"/>
        <v>0</v>
      </c>
      <c r="P21" s="42">
        <f t="shared" si="1"/>
        <v>0</v>
      </c>
      <c r="Q21" s="42">
        <f t="shared" si="1"/>
        <v>0</v>
      </c>
      <c r="R21" s="42">
        <f t="shared" si="1"/>
        <v>0</v>
      </c>
      <c r="S21" s="42">
        <f t="shared" si="1"/>
        <v>0</v>
      </c>
      <c r="T21" s="42">
        <f t="shared" si="1"/>
        <v>0</v>
      </c>
      <c r="U21" s="42">
        <f t="shared" si="1"/>
        <v>0</v>
      </c>
      <c r="V21" s="42">
        <f t="shared" si="1"/>
        <v>0</v>
      </c>
      <c r="W21" s="42">
        <f t="shared" si="1"/>
        <v>0</v>
      </c>
      <c r="X21" s="42">
        <f t="shared" si="0"/>
        <v>0</v>
      </c>
      <c r="Y21" s="42">
        <f t="shared" si="0"/>
        <v>0</v>
      </c>
      <c r="Z21" s="42">
        <f t="shared" si="0"/>
        <v>0</v>
      </c>
      <c r="AA21" s="43">
        <f t="shared" si="0"/>
        <v>0</v>
      </c>
    </row>
    <row r="22" spans="1:27" x14ac:dyDescent="0.25">
      <c r="A22" s="71"/>
      <c r="B22" s="23">
        <v>16</v>
      </c>
      <c r="C22" s="11">
        <v>1.0746</v>
      </c>
      <c r="D22" s="16">
        <v>1.9982200000000001</v>
      </c>
      <c r="E22" s="49">
        <v>-1</v>
      </c>
      <c r="F22" s="4">
        <v>0</v>
      </c>
      <c r="G22" s="47"/>
      <c r="H22" s="41">
        <f t="shared" si="1"/>
        <v>0</v>
      </c>
      <c r="I22" s="42">
        <f t="shared" si="1"/>
        <v>0</v>
      </c>
      <c r="J22" s="42">
        <f t="shared" si="1"/>
        <v>0</v>
      </c>
      <c r="K22" s="42">
        <f t="shared" si="1"/>
        <v>0</v>
      </c>
      <c r="L22" s="42">
        <f t="shared" si="1"/>
        <v>0</v>
      </c>
      <c r="M22" s="42">
        <f t="shared" si="1"/>
        <v>0</v>
      </c>
      <c r="N22" s="42">
        <f t="shared" si="1"/>
        <v>0</v>
      </c>
      <c r="O22" s="42">
        <f t="shared" si="1"/>
        <v>0</v>
      </c>
      <c r="P22" s="42">
        <f t="shared" si="1"/>
        <v>0</v>
      </c>
      <c r="Q22" s="42">
        <f t="shared" si="1"/>
        <v>0</v>
      </c>
      <c r="R22" s="42">
        <f t="shared" si="1"/>
        <v>0</v>
      </c>
      <c r="S22" s="42">
        <f t="shared" si="1"/>
        <v>0</v>
      </c>
      <c r="T22" s="42">
        <f t="shared" si="1"/>
        <v>0</v>
      </c>
      <c r="U22" s="42">
        <f t="shared" si="1"/>
        <v>0</v>
      </c>
      <c r="V22" s="42">
        <f t="shared" si="1"/>
        <v>0</v>
      </c>
      <c r="W22" s="42">
        <f t="shared" si="1"/>
        <v>0</v>
      </c>
      <c r="X22" s="42">
        <f t="shared" si="0"/>
        <v>0</v>
      </c>
      <c r="Y22" s="42">
        <f t="shared" si="0"/>
        <v>0</v>
      </c>
      <c r="Z22" s="42">
        <f t="shared" si="0"/>
        <v>0</v>
      </c>
      <c r="AA22" s="43">
        <f t="shared" si="0"/>
        <v>0</v>
      </c>
    </row>
    <row r="23" spans="1:27" x14ac:dyDescent="0.25">
      <c r="A23" s="71"/>
      <c r="B23" s="23">
        <v>17</v>
      </c>
      <c r="C23" s="11">
        <v>1.7923</v>
      </c>
      <c r="D23" s="16">
        <v>1.4464399999999999</v>
      </c>
      <c r="E23" s="49">
        <v>-1</v>
      </c>
      <c r="F23" s="4">
        <v>0</v>
      </c>
      <c r="G23" s="47"/>
      <c r="H23" s="41">
        <f t="shared" si="1"/>
        <v>0</v>
      </c>
      <c r="I23" s="42">
        <f t="shared" si="1"/>
        <v>0</v>
      </c>
      <c r="J23" s="42">
        <f t="shared" si="1"/>
        <v>0</v>
      </c>
      <c r="K23" s="42">
        <f t="shared" si="1"/>
        <v>0</v>
      </c>
      <c r="L23" s="42">
        <f t="shared" si="1"/>
        <v>0</v>
      </c>
      <c r="M23" s="42">
        <f t="shared" si="1"/>
        <v>0</v>
      </c>
      <c r="N23" s="42">
        <f t="shared" si="1"/>
        <v>0</v>
      </c>
      <c r="O23" s="42">
        <f t="shared" si="1"/>
        <v>0</v>
      </c>
      <c r="P23" s="42">
        <f t="shared" si="1"/>
        <v>0</v>
      </c>
      <c r="Q23" s="42">
        <f t="shared" si="1"/>
        <v>0</v>
      </c>
      <c r="R23" s="42">
        <f t="shared" si="1"/>
        <v>0</v>
      </c>
      <c r="S23" s="42">
        <f t="shared" si="1"/>
        <v>0</v>
      </c>
      <c r="T23" s="42">
        <f t="shared" si="1"/>
        <v>0</v>
      </c>
      <c r="U23" s="42">
        <f t="shared" si="1"/>
        <v>0</v>
      </c>
      <c r="V23" s="42">
        <f t="shared" si="1"/>
        <v>0</v>
      </c>
      <c r="W23" s="42">
        <f t="shared" ref="W23:AA26" si="2">SUM($C23*W$2,$D23*W$3)*W$4*$E23*W$5*$F23</f>
        <v>0</v>
      </c>
      <c r="X23" s="42">
        <f t="shared" si="2"/>
        <v>0</v>
      </c>
      <c r="Y23" s="42">
        <f t="shared" si="2"/>
        <v>0</v>
      </c>
      <c r="Z23" s="42">
        <f t="shared" si="2"/>
        <v>0</v>
      </c>
      <c r="AA23" s="43">
        <f t="shared" si="2"/>
        <v>0</v>
      </c>
    </row>
    <row r="24" spans="1:27" x14ac:dyDescent="0.25">
      <c r="A24" s="71"/>
      <c r="B24" s="23">
        <v>18</v>
      </c>
      <c r="C24" s="11">
        <v>1.6821200000000001</v>
      </c>
      <c r="D24" s="16">
        <v>1.8566800000000001</v>
      </c>
      <c r="E24" s="49">
        <v>-1</v>
      </c>
      <c r="F24" s="4">
        <v>0</v>
      </c>
      <c r="G24" s="47"/>
      <c r="H24" s="41">
        <f t="shared" ref="H24:W26" si="3">SUM($C24*H$2,$D24*H$3)*H$4*$E24*H$5*$F24</f>
        <v>0</v>
      </c>
      <c r="I24" s="42">
        <f t="shared" si="3"/>
        <v>0</v>
      </c>
      <c r="J24" s="42">
        <f t="shared" si="3"/>
        <v>0</v>
      </c>
      <c r="K24" s="42">
        <f t="shared" si="3"/>
        <v>0</v>
      </c>
      <c r="L24" s="42">
        <f t="shared" si="3"/>
        <v>0</v>
      </c>
      <c r="M24" s="42">
        <f t="shared" si="3"/>
        <v>0</v>
      </c>
      <c r="N24" s="42">
        <f t="shared" si="3"/>
        <v>0</v>
      </c>
      <c r="O24" s="42">
        <f t="shared" si="3"/>
        <v>0</v>
      </c>
      <c r="P24" s="42">
        <f t="shared" si="3"/>
        <v>0</v>
      </c>
      <c r="Q24" s="42">
        <f t="shared" si="3"/>
        <v>0</v>
      </c>
      <c r="R24" s="42">
        <f t="shared" si="3"/>
        <v>0</v>
      </c>
      <c r="S24" s="42">
        <f t="shared" si="3"/>
        <v>0</v>
      </c>
      <c r="T24" s="42">
        <f t="shared" si="3"/>
        <v>0</v>
      </c>
      <c r="U24" s="42">
        <f t="shared" si="3"/>
        <v>0</v>
      </c>
      <c r="V24" s="42">
        <f t="shared" si="3"/>
        <v>0</v>
      </c>
      <c r="W24" s="42">
        <f t="shared" si="3"/>
        <v>0</v>
      </c>
      <c r="X24" s="42">
        <f t="shared" si="2"/>
        <v>0</v>
      </c>
      <c r="Y24" s="42">
        <f t="shared" si="2"/>
        <v>0</v>
      </c>
      <c r="Z24" s="42">
        <f t="shared" si="2"/>
        <v>0</v>
      </c>
      <c r="AA24" s="43">
        <f t="shared" si="2"/>
        <v>0</v>
      </c>
    </row>
    <row r="25" spans="1:27" x14ac:dyDescent="0.25">
      <c r="A25" s="71"/>
      <c r="B25" s="23">
        <v>19</v>
      </c>
      <c r="C25" s="11">
        <v>1.30193</v>
      </c>
      <c r="D25" s="16">
        <v>1.0859300000000001</v>
      </c>
      <c r="E25" s="49">
        <v>-1</v>
      </c>
      <c r="F25" s="4">
        <v>0</v>
      </c>
      <c r="G25" s="47"/>
      <c r="H25" s="41">
        <f t="shared" si="3"/>
        <v>0</v>
      </c>
      <c r="I25" s="42">
        <f t="shared" si="3"/>
        <v>0</v>
      </c>
      <c r="J25" s="42">
        <f t="shared" si="3"/>
        <v>0</v>
      </c>
      <c r="K25" s="42">
        <f t="shared" si="3"/>
        <v>0</v>
      </c>
      <c r="L25" s="42">
        <f t="shared" si="3"/>
        <v>0</v>
      </c>
      <c r="M25" s="42">
        <f t="shared" si="3"/>
        <v>0</v>
      </c>
      <c r="N25" s="42">
        <f t="shared" si="3"/>
        <v>0</v>
      </c>
      <c r="O25" s="42">
        <f t="shared" si="3"/>
        <v>0</v>
      </c>
      <c r="P25" s="42">
        <f t="shared" si="3"/>
        <v>0</v>
      </c>
      <c r="Q25" s="42">
        <f t="shared" si="3"/>
        <v>0</v>
      </c>
      <c r="R25" s="42">
        <f t="shared" si="3"/>
        <v>0</v>
      </c>
      <c r="S25" s="42">
        <f t="shared" si="3"/>
        <v>0</v>
      </c>
      <c r="T25" s="42">
        <f t="shared" si="3"/>
        <v>0</v>
      </c>
      <c r="U25" s="42">
        <f t="shared" si="3"/>
        <v>0</v>
      </c>
      <c r="V25" s="42">
        <f t="shared" si="3"/>
        <v>0</v>
      </c>
      <c r="W25" s="42">
        <f t="shared" si="3"/>
        <v>0</v>
      </c>
      <c r="X25" s="42">
        <f t="shared" si="2"/>
        <v>0</v>
      </c>
      <c r="Y25" s="42">
        <f t="shared" si="2"/>
        <v>0</v>
      </c>
      <c r="Z25" s="42">
        <f t="shared" si="2"/>
        <v>0</v>
      </c>
      <c r="AA25" s="43">
        <f t="shared" si="2"/>
        <v>0</v>
      </c>
    </row>
    <row r="26" spans="1:27" ht="15.75" thickBot="1" x14ac:dyDescent="0.3">
      <c r="A26" s="72"/>
      <c r="B26" s="24">
        <v>20</v>
      </c>
      <c r="C26" s="12">
        <v>1.37754</v>
      </c>
      <c r="D26" s="17">
        <v>1.95356</v>
      </c>
      <c r="E26" s="50">
        <v>-1</v>
      </c>
      <c r="F26" s="5">
        <v>0</v>
      </c>
      <c r="G26" s="47"/>
      <c r="H26" s="44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  <c r="N26" s="45">
        <f t="shared" si="3"/>
        <v>0</v>
      </c>
      <c r="O26" s="45">
        <f t="shared" si="3"/>
        <v>0</v>
      </c>
      <c r="P26" s="45">
        <f t="shared" si="3"/>
        <v>0</v>
      </c>
      <c r="Q26" s="45">
        <f t="shared" si="3"/>
        <v>0</v>
      </c>
      <c r="R26" s="45">
        <f t="shared" si="3"/>
        <v>0</v>
      </c>
      <c r="S26" s="45">
        <f t="shared" si="3"/>
        <v>0</v>
      </c>
      <c r="T26" s="45">
        <f t="shared" si="3"/>
        <v>0</v>
      </c>
      <c r="U26" s="45">
        <f t="shared" si="3"/>
        <v>0</v>
      </c>
      <c r="V26" s="45">
        <f t="shared" si="3"/>
        <v>0</v>
      </c>
      <c r="W26" s="45">
        <f t="shared" si="3"/>
        <v>0</v>
      </c>
      <c r="X26" s="45">
        <f t="shared" si="2"/>
        <v>0</v>
      </c>
      <c r="Y26" s="45">
        <f t="shared" si="2"/>
        <v>0</v>
      </c>
      <c r="Z26" s="45">
        <f t="shared" si="2"/>
        <v>0</v>
      </c>
      <c r="AA26" s="46">
        <f t="shared" si="2"/>
        <v>0</v>
      </c>
    </row>
    <row r="27" spans="1:27" ht="18" x14ac:dyDescent="0.35">
      <c r="E27" s="1" t="s">
        <v>7</v>
      </c>
      <c r="F27" s="1">
        <f t="array" ref="F27">SUM(E7:E26*F7:F26)</f>
        <v>0</v>
      </c>
    </row>
    <row r="28" spans="1:27" x14ac:dyDescent="0.25">
      <c r="F28" s="20"/>
    </row>
  </sheetData>
  <mergeCells count="2">
    <mergeCell ref="A7:A16"/>
    <mergeCell ref="A17:A26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selection activeCell="F7" sqref="F7:F26"/>
    </sheetView>
  </sheetViews>
  <sheetFormatPr defaultRowHeight="15" x14ac:dyDescent="0.25"/>
  <cols>
    <col min="1" max="1" width="4.7109375" style="1" customWidth="1"/>
    <col min="2" max="2" width="3" style="1" bestFit="1" customWidth="1"/>
    <col min="3" max="4" width="8" style="1" bestFit="1" customWidth="1"/>
    <col min="5" max="5" width="8.140625" style="1" customWidth="1"/>
    <col min="6" max="6" width="7.42578125" customWidth="1"/>
    <col min="7" max="7" width="4.5703125" customWidth="1"/>
    <col min="8" max="11" width="8" bestFit="1" customWidth="1"/>
    <col min="12" max="12" width="7" bestFit="1" customWidth="1"/>
    <col min="13" max="27" width="8" bestFit="1" customWidth="1"/>
  </cols>
  <sheetData>
    <row r="1" spans="1:27" x14ac:dyDescent="0.25">
      <c r="G1" s="31" t="s">
        <v>10</v>
      </c>
      <c r="H1" s="35">
        <v>1</v>
      </c>
      <c r="I1" s="26">
        <v>2</v>
      </c>
      <c r="J1" s="26">
        <v>3</v>
      </c>
      <c r="K1" s="26">
        <v>4</v>
      </c>
      <c r="L1" s="26">
        <v>5</v>
      </c>
      <c r="M1" s="26">
        <v>6</v>
      </c>
      <c r="N1" s="26">
        <v>7</v>
      </c>
      <c r="O1" s="26">
        <v>8</v>
      </c>
      <c r="P1" s="26">
        <v>9</v>
      </c>
      <c r="Q1" s="26">
        <v>10</v>
      </c>
      <c r="R1" s="26">
        <v>11</v>
      </c>
      <c r="S1" s="26">
        <v>12</v>
      </c>
      <c r="T1" s="26">
        <v>13</v>
      </c>
      <c r="U1" s="26">
        <v>14</v>
      </c>
      <c r="V1" s="26">
        <v>15</v>
      </c>
      <c r="W1" s="26">
        <v>16</v>
      </c>
      <c r="X1" s="26">
        <v>17</v>
      </c>
      <c r="Y1" s="26">
        <v>18</v>
      </c>
      <c r="Z1" s="26">
        <v>19</v>
      </c>
      <c r="AA1" s="27">
        <v>20</v>
      </c>
    </row>
    <row r="2" spans="1:27" ht="18" x14ac:dyDescent="0.35">
      <c r="G2" s="32" t="s">
        <v>0</v>
      </c>
      <c r="H2" s="28">
        <v>0.13855999999999999</v>
      </c>
      <c r="I2" s="29">
        <v>0.25921</v>
      </c>
      <c r="J2" s="29">
        <v>0.90102000000000004</v>
      </c>
      <c r="K2" s="29">
        <v>2.2120000000000001E-2</v>
      </c>
      <c r="L2" s="29">
        <v>0.24879999999999999</v>
      </c>
      <c r="M2" s="29">
        <v>0.22373999999999999</v>
      </c>
      <c r="N2" s="29">
        <v>0.86700999999999995</v>
      </c>
      <c r="O2" s="29">
        <v>8.6499999999999997E-3</v>
      </c>
      <c r="P2" s="29">
        <v>4.829E-2</v>
      </c>
      <c r="Q2" s="29">
        <v>0.24041999999999999</v>
      </c>
      <c r="R2" s="29">
        <v>1.09778</v>
      </c>
      <c r="S2" s="29">
        <v>1.0245899999999999</v>
      </c>
      <c r="T2" s="29">
        <v>1.5016400000000001</v>
      </c>
      <c r="U2" s="29">
        <v>1.07053</v>
      </c>
      <c r="V2" s="29">
        <v>1.70556</v>
      </c>
      <c r="W2" s="29">
        <v>1.0746</v>
      </c>
      <c r="X2" s="29">
        <v>1.7923</v>
      </c>
      <c r="Y2" s="29">
        <v>1.6821200000000001</v>
      </c>
      <c r="Z2" s="29">
        <v>1.30193</v>
      </c>
      <c r="AA2" s="30">
        <v>1.37754</v>
      </c>
    </row>
    <row r="3" spans="1:27" ht="18.75" thickBot="1" x14ac:dyDescent="0.4">
      <c r="G3" s="57" t="s">
        <v>1</v>
      </c>
      <c r="H3" s="52">
        <v>0.15131</v>
      </c>
      <c r="I3" s="53">
        <v>0.26107999999999998</v>
      </c>
      <c r="J3" s="53">
        <v>0.58198000000000005</v>
      </c>
      <c r="K3" s="53">
        <v>0.70430000000000004</v>
      </c>
      <c r="L3" s="53">
        <v>0.99039999999999995</v>
      </c>
      <c r="M3" s="53">
        <v>0.56750999999999996</v>
      </c>
      <c r="N3" s="53">
        <v>0.18306</v>
      </c>
      <c r="O3" s="53">
        <v>0.45062000000000002</v>
      </c>
      <c r="P3" s="53">
        <v>0.68081999999999998</v>
      </c>
      <c r="Q3" s="53">
        <v>0.83130000000000004</v>
      </c>
      <c r="R3" s="53">
        <v>1.2350000000000001</v>
      </c>
      <c r="S3" s="53">
        <v>1.0872299999999999</v>
      </c>
      <c r="T3" s="53">
        <v>1.0638099999999999</v>
      </c>
      <c r="U3" s="53">
        <v>1.14818</v>
      </c>
      <c r="V3" s="53">
        <v>1.78613</v>
      </c>
      <c r="W3" s="53">
        <v>1.9982200000000001</v>
      </c>
      <c r="X3" s="53">
        <v>1.4464399999999999</v>
      </c>
      <c r="Y3" s="53">
        <v>1.8566800000000001</v>
      </c>
      <c r="Z3" s="53">
        <v>1.0859300000000001</v>
      </c>
      <c r="AA3" s="54">
        <v>1.95356</v>
      </c>
    </row>
    <row r="4" spans="1:27" ht="15.75" thickBot="1" x14ac:dyDescent="0.3">
      <c r="G4" s="58" t="s">
        <v>2</v>
      </c>
      <c r="H4" s="36">
        <v>1</v>
      </c>
      <c r="I4" s="55">
        <v>1</v>
      </c>
      <c r="J4" s="55">
        <v>1</v>
      </c>
      <c r="K4" s="55">
        <v>1</v>
      </c>
      <c r="L4" s="55">
        <v>1</v>
      </c>
      <c r="M4" s="55">
        <v>1</v>
      </c>
      <c r="N4" s="55">
        <v>1</v>
      </c>
      <c r="O4" s="55">
        <v>1</v>
      </c>
      <c r="P4" s="55">
        <v>1</v>
      </c>
      <c r="Q4" s="55">
        <v>1</v>
      </c>
      <c r="R4" s="55">
        <v>-1</v>
      </c>
      <c r="S4" s="55">
        <v>-1</v>
      </c>
      <c r="T4" s="55">
        <v>-1</v>
      </c>
      <c r="U4" s="55">
        <v>-1</v>
      </c>
      <c r="V4" s="55">
        <v>-1</v>
      </c>
      <c r="W4" s="55">
        <v>-1</v>
      </c>
      <c r="X4" s="55">
        <v>-1</v>
      </c>
      <c r="Y4" s="55">
        <v>-1</v>
      </c>
      <c r="Z4" s="55">
        <v>-1</v>
      </c>
      <c r="AA4" s="56">
        <v>-1</v>
      </c>
    </row>
    <row r="5" spans="1:27" ht="15.75" thickBot="1" x14ac:dyDescent="0.3">
      <c r="G5" s="37" t="s">
        <v>6</v>
      </c>
      <c r="H5" s="36">
        <f>F7</f>
        <v>0</v>
      </c>
      <c r="I5" s="33">
        <f>F8</f>
        <v>0</v>
      </c>
      <c r="J5" s="33">
        <f>F9</f>
        <v>0</v>
      </c>
      <c r="K5" s="33">
        <f>F10</f>
        <v>0</v>
      </c>
      <c r="L5" s="33">
        <f>F11</f>
        <v>0</v>
      </c>
      <c r="M5" s="33">
        <f>F12</f>
        <v>0</v>
      </c>
      <c r="N5" s="33">
        <f>F13</f>
        <v>0</v>
      </c>
      <c r="O5" s="33">
        <f>F14</f>
        <v>0</v>
      </c>
      <c r="P5" s="33">
        <f>F15</f>
        <v>0</v>
      </c>
      <c r="Q5" s="33">
        <f>F16</f>
        <v>0</v>
      </c>
      <c r="R5" s="33">
        <f>F17</f>
        <v>0</v>
      </c>
      <c r="S5" s="33">
        <f>F18</f>
        <v>0</v>
      </c>
      <c r="T5" s="33">
        <f>F19</f>
        <v>0</v>
      </c>
      <c r="U5" s="33">
        <f>F20</f>
        <v>0</v>
      </c>
      <c r="V5" s="33">
        <f>F21</f>
        <v>0</v>
      </c>
      <c r="W5" s="33">
        <f>F22</f>
        <v>0</v>
      </c>
      <c r="X5" s="33">
        <f>F23</f>
        <v>0</v>
      </c>
      <c r="Y5" s="33">
        <f>F24</f>
        <v>0</v>
      </c>
      <c r="Z5" s="33">
        <f>F25</f>
        <v>0</v>
      </c>
      <c r="AA5" s="34">
        <f>F26</f>
        <v>0</v>
      </c>
    </row>
    <row r="6" spans="1:27" ht="18.75" thickBot="1" x14ac:dyDescent="0.4">
      <c r="A6" s="6"/>
      <c r="B6" s="21" t="s">
        <v>9</v>
      </c>
      <c r="C6" s="7" t="s">
        <v>0</v>
      </c>
      <c r="D6" s="8" t="s">
        <v>1</v>
      </c>
      <c r="E6" s="14" t="s">
        <v>2</v>
      </c>
      <c r="F6" s="19" t="s">
        <v>6</v>
      </c>
    </row>
    <row r="7" spans="1:27" x14ac:dyDescent="0.25">
      <c r="A7" s="70" t="s">
        <v>3</v>
      </c>
      <c r="B7" s="22">
        <v>1</v>
      </c>
      <c r="C7" s="10">
        <v>0.13855999999999999</v>
      </c>
      <c r="D7" s="15">
        <v>0.15131</v>
      </c>
      <c r="E7" s="48">
        <v>1</v>
      </c>
      <c r="F7" s="3">
        <v>0</v>
      </c>
      <c r="G7" s="47"/>
      <c r="H7" s="38">
        <f>SUM($C7*H$2,$D7*H$3)*H$4*$E7*H$5*$F7</f>
        <v>0</v>
      </c>
      <c r="I7" s="39">
        <f t="shared" ref="I7:AA22" si="0">SUM($C7*I$2,$D7*I$3)*I$4*$E7*I$5*$F7</f>
        <v>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0</v>
      </c>
      <c r="T7" s="39">
        <f t="shared" si="0"/>
        <v>0</v>
      </c>
      <c r="U7" s="39">
        <f t="shared" si="0"/>
        <v>0</v>
      </c>
      <c r="V7" s="39">
        <f t="shared" si="0"/>
        <v>0</v>
      </c>
      <c r="W7" s="39">
        <f t="shared" si="0"/>
        <v>0</v>
      </c>
      <c r="X7" s="39">
        <f t="shared" si="0"/>
        <v>0</v>
      </c>
      <c r="Y7" s="39">
        <f t="shared" si="0"/>
        <v>0</v>
      </c>
      <c r="Z7" s="39">
        <f t="shared" si="0"/>
        <v>0</v>
      </c>
      <c r="AA7" s="40">
        <f t="shared" si="0"/>
        <v>0</v>
      </c>
    </row>
    <row r="8" spans="1:27" x14ac:dyDescent="0.25">
      <c r="A8" s="71"/>
      <c r="B8" s="23">
        <v>2</v>
      </c>
      <c r="C8" s="11">
        <v>0.25921</v>
      </c>
      <c r="D8" s="16">
        <v>0.26107999999999998</v>
      </c>
      <c r="E8" s="49">
        <v>1</v>
      </c>
      <c r="F8" s="4">
        <v>0</v>
      </c>
      <c r="G8" s="47"/>
      <c r="H8" s="41">
        <f t="shared" ref="H8:W23" si="1">SUM($C8*H$2,$D8*H$3)*H$4*$E8*H$5*$F8</f>
        <v>0</v>
      </c>
      <c r="I8" s="42">
        <f t="shared" si="1"/>
        <v>0</v>
      </c>
      <c r="J8" s="42">
        <f t="shared" si="1"/>
        <v>0</v>
      </c>
      <c r="K8" s="42">
        <f t="shared" si="1"/>
        <v>0</v>
      </c>
      <c r="L8" s="42">
        <f t="shared" si="1"/>
        <v>0</v>
      </c>
      <c r="M8" s="42">
        <f t="shared" si="1"/>
        <v>0</v>
      </c>
      <c r="N8" s="42">
        <f t="shared" si="1"/>
        <v>0</v>
      </c>
      <c r="O8" s="42">
        <f t="shared" si="1"/>
        <v>0</v>
      </c>
      <c r="P8" s="42">
        <f t="shared" si="1"/>
        <v>0</v>
      </c>
      <c r="Q8" s="42">
        <f t="shared" si="1"/>
        <v>0</v>
      </c>
      <c r="R8" s="42">
        <f t="shared" si="1"/>
        <v>0</v>
      </c>
      <c r="S8" s="42">
        <f t="shared" si="1"/>
        <v>0</v>
      </c>
      <c r="T8" s="42">
        <f t="shared" si="1"/>
        <v>0</v>
      </c>
      <c r="U8" s="42">
        <f t="shared" si="1"/>
        <v>0</v>
      </c>
      <c r="V8" s="42">
        <f t="shared" si="1"/>
        <v>0</v>
      </c>
      <c r="W8" s="42">
        <f t="shared" si="1"/>
        <v>0</v>
      </c>
      <c r="X8" s="42">
        <f t="shared" si="0"/>
        <v>0</v>
      </c>
      <c r="Y8" s="42">
        <f t="shared" si="0"/>
        <v>0</v>
      </c>
      <c r="Z8" s="42">
        <f t="shared" si="0"/>
        <v>0</v>
      </c>
      <c r="AA8" s="43">
        <f t="shared" si="0"/>
        <v>0</v>
      </c>
    </row>
    <row r="9" spans="1:27" x14ac:dyDescent="0.25">
      <c r="A9" s="71"/>
      <c r="B9" s="23">
        <v>3</v>
      </c>
      <c r="C9" s="11">
        <v>0.90102000000000004</v>
      </c>
      <c r="D9" s="16">
        <v>0.58198000000000005</v>
      </c>
      <c r="E9" s="49">
        <v>1</v>
      </c>
      <c r="F9" s="4">
        <v>0</v>
      </c>
      <c r="G9" s="47"/>
      <c r="H9" s="41">
        <f t="shared" si="1"/>
        <v>0</v>
      </c>
      <c r="I9" s="42">
        <f t="shared" si="1"/>
        <v>0</v>
      </c>
      <c r="J9" s="42">
        <f t="shared" si="1"/>
        <v>0</v>
      </c>
      <c r="K9" s="42">
        <f t="shared" si="1"/>
        <v>0</v>
      </c>
      <c r="L9" s="42">
        <f t="shared" si="1"/>
        <v>0</v>
      </c>
      <c r="M9" s="42">
        <f t="shared" si="1"/>
        <v>0</v>
      </c>
      <c r="N9" s="42">
        <f t="shared" si="1"/>
        <v>0</v>
      </c>
      <c r="O9" s="42">
        <f t="shared" si="1"/>
        <v>0</v>
      </c>
      <c r="P9" s="42">
        <f t="shared" si="1"/>
        <v>0</v>
      </c>
      <c r="Q9" s="42">
        <f t="shared" si="1"/>
        <v>0</v>
      </c>
      <c r="R9" s="42">
        <f t="shared" si="1"/>
        <v>0</v>
      </c>
      <c r="S9" s="42">
        <f t="shared" si="1"/>
        <v>0</v>
      </c>
      <c r="T9" s="42">
        <f t="shared" si="1"/>
        <v>0</v>
      </c>
      <c r="U9" s="42">
        <f t="shared" si="1"/>
        <v>0</v>
      </c>
      <c r="V9" s="42">
        <f t="shared" si="1"/>
        <v>0</v>
      </c>
      <c r="W9" s="42">
        <f t="shared" si="1"/>
        <v>0</v>
      </c>
      <c r="X9" s="42">
        <f t="shared" si="0"/>
        <v>0</v>
      </c>
      <c r="Y9" s="42">
        <f t="shared" si="0"/>
        <v>0</v>
      </c>
      <c r="Z9" s="42">
        <f t="shared" si="0"/>
        <v>0</v>
      </c>
      <c r="AA9" s="43">
        <f t="shared" si="0"/>
        <v>0</v>
      </c>
    </row>
    <row r="10" spans="1:27" x14ac:dyDescent="0.25">
      <c r="A10" s="71"/>
      <c r="B10" s="23">
        <v>4</v>
      </c>
      <c r="C10" s="11">
        <v>2.2120000000000001E-2</v>
      </c>
      <c r="D10" s="16">
        <v>0.70430000000000004</v>
      </c>
      <c r="E10" s="49">
        <v>1</v>
      </c>
      <c r="F10" s="4">
        <v>0</v>
      </c>
      <c r="G10" s="47"/>
      <c r="H10" s="41">
        <f t="shared" si="1"/>
        <v>0</v>
      </c>
      <c r="I10" s="42">
        <f t="shared" si="1"/>
        <v>0</v>
      </c>
      <c r="J10" s="42">
        <f t="shared" si="1"/>
        <v>0</v>
      </c>
      <c r="K10" s="42">
        <f t="shared" si="1"/>
        <v>0</v>
      </c>
      <c r="L10" s="42">
        <f t="shared" si="1"/>
        <v>0</v>
      </c>
      <c r="M10" s="42">
        <f t="shared" si="1"/>
        <v>0</v>
      </c>
      <c r="N10" s="42">
        <f t="shared" si="1"/>
        <v>0</v>
      </c>
      <c r="O10" s="42">
        <f t="shared" si="1"/>
        <v>0</v>
      </c>
      <c r="P10" s="42">
        <f t="shared" si="1"/>
        <v>0</v>
      </c>
      <c r="Q10" s="42">
        <f t="shared" si="1"/>
        <v>0</v>
      </c>
      <c r="R10" s="42">
        <f t="shared" si="1"/>
        <v>0</v>
      </c>
      <c r="S10" s="42">
        <f t="shared" si="1"/>
        <v>0</v>
      </c>
      <c r="T10" s="42">
        <f t="shared" si="1"/>
        <v>0</v>
      </c>
      <c r="U10" s="42">
        <f t="shared" si="1"/>
        <v>0</v>
      </c>
      <c r="V10" s="42">
        <f t="shared" si="1"/>
        <v>0</v>
      </c>
      <c r="W10" s="42">
        <f t="shared" si="1"/>
        <v>0</v>
      </c>
      <c r="X10" s="42">
        <f t="shared" si="0"/>
        <v>0</v>
      </c>
      <c r="Y10" s="42">
        <f t="shared" si="0"/>
        <v>0</v>
      </c>
      <c r="Z10" s="42">
        <f t="shared" si="0"/>
        <v>0</v>
      </c>
      <c r="AA10" s="43">
        <f t="shared" si="0"/>
        <v>0</v>
      </c>
    </row>
    <row r="11" spans="1:27" x14ac:dyDescent="0.25">
      <c r="A11" s="71"/>
      <c r="B11" s="23">
        <v>5</v>
      </c>
      <c r="C11" s="11">
        <v>0.24879999999999999</v>
      </c>
      <c r="D11" s="16">
        <v>0.99039999999999995</v>
      </c>
      <c r="E11" s="49">
        <v>1</v>
      </c>
      <c r="F11" s="4">
        <v>0</v>
      </c>
      <c r="G11" s="47"/>
      <c r="H11" s="41">
        <f t="shared" si="1"/>
        <v>0</v>
      </c>
      <c r="I11" s="42">
        <f t="shared" si="1"/>
        <v>0</v>
      </c>
      <c r="J11" s="42">
        <f t="shared" si="1"/>
        <v>0</v>
      </c>
      <c r="K11" s="42">
        <f t="shared" si="1"/>
        <v>0</v>
      </c>
      <c r="L11" s="42">
        <f t="shared" si="1"/>
        <v>0</v>
      </c>
      <c r="M11" s="42">
        <f t="shared" si="1"/>
        <v>0</v>
      </c>
      <c r="N11" s="42">
        <f t="shared" si="1"/>
        <v>0</v>
      </c>
      <c r="O11" s="42">
        <f t="shared" si="1"/>
        <v>0</v>
      </c>
      <c r="P11" s="42">
        <f t="shared" si="1"/>
        <v>0</v>
      </c>
      <c r="Q11" s="42">
        <f t="shared" si="1"/>
        <v>0</v>
      </c>
      <c r="R11" s="42">
        <f t="shared" si="1"/>
        <v>0</v>
      </c>
      <c r="S11" s="42">
        <f t="shared" si="1"/>
        <v>0</v>
      </c>
      <c r="T11" s="42">
        <f t="shared" si="1"/>
        <v>0</v>
      </c>
      <c r="U11" s="42">
        <f t="shared" si="1"/>
        <v>0</v>
      </c>
      <c r="V11" s="42">
        <f t="shared" si="1"/>
        <v>0</v>
      </c>
      <c r="W11" s="42">
        <f t="shared" si="1"/>
        <v>0</v>
      </c>
      <c r="X11" s="42">
        <f t="shared" si="0"/>
        <v>0</v>
      </c>
      <c r="Y11" s="42">
        <f t="shared" si="0"/>
        <v>0</v>
      </c>
      <c r="Z11" s="42">
        <f t="shared" si="0"/>
        <v>0</v>
      </c>
      <c r="AA11" s="43">
        <f t="shared" si="0"/>
        <v>0</v>
      </c>
    </row>
    <row r="12" spans="1:27" x14ac:dyDescent="0.25">
      <c r="A12" s="71"/>
      <c r="B12" s="23">
        <v>6</v>
      </c>
      <c r="C12" s="11">
        <v>0.22373999999999999</v>
      </c>
      <c r="D12" s="16">
        <v>0.56750999999999996</v>
      </c>
      <c r="E12" s="49">
        <v>1</v>
      </c>
      <c r="F12" s="4">
        <v>0</v>
      </c>
      <c r="G12" s="47"/>
      <c r="H12" s="41">
        <f t="shared" si="1"/>
        <v>0</v>
      </c>
      <c r="I12" s="42">
        <f t="shared" si="1"/>
        <v>0</v>
      </c>
      <c r="J12" s="42">
        <f t="shared" si="1"/>
        <v>0</v>
      </c>
      <c r="K12" s="42">
        <f t="shared" si="1"/>
        <v>0</v>
      </c>
      <c r="L12" s="42">
        <f t="shared" si="1"/>
        <v>0</v>
      </c>
      <c r="M12" s="42">
        <f t="shared" si="1"/>
        <v>0</v>
      </c>
      <c r="N12" s="42">
        <f t="shared" si="1"/>
        <v>0</v>
      </c>
      <c r="O12" s="42">
        <f t="shared" si="1"/>
        <v>0</v>
      </c>
      <c r="P12" s="42">
        <f t="shared" si="1"/>
        <v>0</v>
      </c>
      <c r="Q12" s="42">
        <f t="shared" si="1"/>
        <v>0</v>
      </c>
      <c r="R12" s="42">
        <f t="shared" si="1"/>
        <v>0</v>
      </c>
      <c r="S12" s="42">
        <f t="shared" si="1"/>
        <v>0</v>
      </c>
      <c r="T12" s="42">
        <f t="shared" si="1"/>
        <v>0</v>
      </c>
      <c r="U12" s="42">
        <f t="shared" si="1"/>
        <v>0</v>
      </c>
      <c r="V12" s="42">
        <f t="shared" si="1"/>
        <v>0</v>
      </c>
      <c r="W12" s="42">
        <f t="shared" si="1"/>
        <v>0</v>
      </c>
      <c r="X12" s="42">
        <f t="shared" si="0"/>
        <v>0</v>
      </c>
      <c r="Y12" s="42">
        <f t="shared" si="0"/>
        <v>0</v>
      </c>
      <c r="Z12" s="42">
        <f t="shared" si="0"/>
        <v>0</v>
      </c>
      <c r="AA12" s="43">
        <f t="shared" si="0"/>
        <v>0</v>
      </c>
    </row>
    <row r="13" spans="1:27" x14ac:dyDescent="0.25">
      <c r="A13" s="71"/>
      <c r="B13" s="23">
        <v>7</v>
      </c>
      <c r="C13" s="11">
        <v>0.86700999999999995</v>
      </c>
      <c r="D13" s="16">
        <v>0.18306</v>
      </c>
      <c r="E13" s="49">
        <v>1</v>
      </c>
      <c r="F13" s="4">
        <v>0</v>
      </c>
      <c r="G13" s="47"/>
      <c r="H13" s="41">
        <f t="shared" si="1"/>
        <v>0</v>
      </c>
      <c r="I13" s="42">
        <f t="shared" si="1"/>
        <v>0</v>
      </c>
      <c r="J13" s="42">
        <f t="shared" si="1"/>
        <v>0</v>
      </c>
      <c r="K13" s="42">
        <f t="shared" si="1"/>
        <v>0</v>
      </c>
      <c r="L13" s="42">
        <f t="shared" si="1"/>
        <v>0</v>
      </c>
      <c r="M13" s="42">
        <f t="shared" si="1"/>
        <v>0</v>
      </c>
      <c r="N13" s="42">
        <f t="shared" si="1"/>
        <v>0</v>
      </c>
      <c r="O13" s="42">
        <f t="shared" si="1"/>
        <v>0</v>
      </c>
      <c r="P13" s="42">
        <f t="shared" si="1"/>
        <v>0</v>
      </c>
      <c r="Q13" s="42">
        <f t="shared" si="1"/>
        <v>0</v>
      </c>
      <c r="R13" s="42">
        <f t="shared" si="1"/>
        <v>0</v>
      </c>
      <c r="S13" s="42">
        <f t="shared" si="1"/>
        <v>0</v>
      </c>
      <c r="T13" s="42">
        <f t="shared" si="1"/>
        <v>0</v>
      </c>
      <c r="U13" s="42">
        <f t="shared" si="1"/>
        <v>0</v>
      </c>
      <c r="V13" s="42">
        <f t="shared" si="1"/>
        <v>0</v>
      </c>
      <c r="W13" s="42">
        <f t="shared" si="1"/>
        <v>0</v>
      </c>
      <c r="X13" s="42">
        <f t="shared" si="0"/>
        <v>0</v>
      </c>
      <c r="Y13" s="42">
        <f t="shared" si="0"/>
        <v>0</v>
      </c>
      <c r="Z13" s="42">
        <f t="shared" si="0"/>
        <v>0</v>
      </c>
      <c r="AA13" s="43">
        <f t="shared" si="0"/>
        <v>0</v>
      </c>
    </row>
    <row r="14" spans="1:27" x14ac:dyDescent="0.25">
      <c r="A14" s="71"/>
      <c r="B14" s="23">
        <v>8</v>
      </c>
      <c r="C14" s="11">
        <v>8.6499999999999997E-3</v>
      </c>
      <c r="D14" s="16">
        <v>0.45062000000000002</v>
      </c>
      <c r="E14" s="49">
        <v>1</v>
      </c>
      <c r="F14" s="4">
        <v>0</v>
      </c>
      <c r="G14" s="47"/>
      <c r="H14" s="41">
        <f t="shared" si="1"/>
        <v>0</v>
      </c>
      <c r="I14" s="42">
        <f t="shared" si="1"/>
        <v>0</v>
      </c>
      <c r="J14" s="42">
        <f t="shared" si="1"/>
        <v>0</v>
      </c>
      <c r="K14" s="42">
        <f t="shared" si="1"/>
        <v>0</v>
      </c>
      <c r="L14" s="42">
        <f t="shared" si="1"/>
        <v>0</v>
      </c>
      <c r="M14" s="42">
        <f t="shared" si="1"/>
        <v>0</v>
      </c>
      <c r="N14" s="42">
        <f t="shared" si="1"/>
        <v>0</v>
      </c>
      <c r="O14" s="42">
        <f t="shared" si="1"/>
        <v>0</v>
      </c>
      <c r="P14" s="42">
        <f t="shared" si="1"/>
        <v>0</v>
      </c>
      <c r="Q14" s="42">
        <f t="shared" si="1"/>
        <v>0</v>
      </c>
      <c r="R14" s="42">
        <f t="shared" si="1"/>
        <v>0</v>
      </c>
      <c r="S14" s="42">
        <f t="shared" si="1"/>
        <v>0</v>
      </c>
      <c r="T14" s="42">
        <f t="shared" si="1"/>
        <v>0</v>
      </c>
      <c r="U14" s="42">
        <f t="shared" si="1"/>
        <v>0</v>
      </c>
      <c r="V14" s="42">
        <f t="shared" si="1"/>
        <v>0</v>
      </c>
      <c r="W14" s="42">
        <f t="shared" si="1"/>
        <v>0</v>
      </c>
      <c r="X14" s="42">
        <f t="shared" si="0"/>
        <v>0</v>
      </c>
      <c r="Y14" s="42">
        <f t="shared" si="0"/>
        <v>0</v>
      </c>
      <c r="Z14" s="42">
        <f t="shared" si="0"/>
        <v>0</v>
      </c>
      <c r="AA14" s="43">
        <f t="shared" si="0"/>
        <v>0</v>
      </c>
    </row>
    <row r="15" spans="1:27" x14ac:dyDescent="0.25">
      <c r="A15" s="71"/>
      <c r="B15" s="23">
        <v>9</v>
      </c>
      <c r="C15" s="11">
        <v>4.829E-2</v>
      </c>
      <c r="D15" s="16">
        <v>0.68081999999999998</v>
      </c>
      <c r="E15" s="49">
        <v>1</v>
      </c>
      <c r="F15" s="4">
        <v>0</v>
      </c>
      <c r="G15" s="47"/>
      <c r="H15" s="41">
        <f t="shared" si="1"/>
        <v>0</v>
      </c>
      <c r="I15" s="42">
        <f t="shared" si="1"/>
        <v>0</v>
      </c>
      <c r="J15" s="42">
        <f t="shared" si="1"/>
        <v>0</v>
      </c>
      <c r="K15" s="42">
        <f t="shared" si="1"/>
        <v>0</v>
      </c>
      <c r="L15" s="42">
        <f t="shared" si="1"/>
        <v>0</v>
      </c>
      <c r="M15" s="42">
        <f t="shared" si="1"/>
        <v>0</v>
      </c>
      <c r="N15" s="42">
        <f t="shared" si="1"/>
        <v>0</v>
      </c>
      <c r="O15" s="42">
        <f t="shared" si="1"/>
        <v>0</v>
      </c>
      <c r="P15" s="42">
        <f t="shared" si="1"/>
        <v>0</v>
      </c>
      <c r="Q15" s="42">
        <f t="shared" si="1"/>
        <v>0</v>
      </c>
      <c r="R15" s="42">
        <f t="shared" si="1"/>
        <v>0</v>
      </c>
      <c r="S15" s="42">
        <f t="shared" si="1"/>
        <v>0</v>
      </c>
      <c r="T15" s="42">
        <f t="shared" si="1"/>
        <v>0</v>
      </c>
      <c r="U15" s="42">
        <f t="shared" si="1"/>
        <v>0</v>
      </c>
      <c r="V15" s="42">
        <f t="shared" si="1"/>
        <v>0</v>
      </c>
      <c r="W15" s="42">
        <f t="shared" si="1"/>
        <v>0</v>
      </c>
      <c r="X15" s="42">
        <f t="shared" si="0"/>
        <v>0</v>
      </c>
      <c r="Y15" s="42">
        <f t="shared" si="0"/>
        <v>0</v>
      </c>
      <c r="Z15" s="42">
        <f t="shared" si="0"/>
        <v>0</v>
      </c>
      <c r="AA15" s="43">
        <f t="shared" si="0"/>
        <v>0</v>
      </c>
    </row>
    <row r="16" spans="1:27" ht="15.75" thickBot="1" x14ac:dyDescent="0.3">
      <c r="A16" s="72"/>
      <c r="B16" s="24">
        <v>10</v>
      </c>
      <c r="C16" s="12">
        <v>0.24041999999999999</v>
      </c>
      <c r="D16" s="17">
        <v>0.83130000000000004</v>
      </c>
      <c r="E16" s="50">
        <v>1</v>
      </c>
      <c r="F16" s="5">
        <v>0</v>
      </c>
      <c r="G16" s="47"/>
      <c r="H16" s="41">
        <f t="shared" si="1"/>
        <v>0</v>
      </c>
      <c r="I16" s="42">
        <f t="shared" si="1"/>
        <v>0</v>
      </c>
      <c r="J16" s="42">
        <f t="shared" si="1"/>
        <v>0</v>
      </c>
      <c r="K16" s="42">
        <f t="shared" si="1"/>
        <v>0</v>
      </c>
      <c r="L16" s="42">
        <f t="shared" si="1"/>
        <v>0</v>
      </c>
      <c r="M16" s="42">
        <f t="shared" si="1"/>
        <v>0</v>
      </c>
      <c r="N16" s="42">
        <f t="shared" si="1"/>
        <v>0</v>
      </c>
      <c r="O16" s="42">
        <f t="shared" si="1"/>
        <v>0</v>
      </c>
      <c r="P16" s="42">
        <f t="shared" si="1"/>
        <v>0</v>
      </c>
      <c r="Q16" s="42">
        <f t="shared" si="1"/>
        <v>0</v>
      </c>
      <c r="R16" s="42">
        <f t="shared" si="1"/>
        <v>0</v>
      </c>
      <c r="S16" s="42">
        <f t="shared" si="1"/>
        <v>0</v>
      </c>
      <c r="T16" s="42">
        <f t="shared" si="1"/>
        <v>0</v>
      </c>
      <c r="U16" s="42">
        <f t="shared" si="1"/>
        <v>0</v>
      </c>
      <c r="V16" s="42">
        <f t="shared" si="1"/>
        <v>0</v>
      </c>
      <c r="W16" s="42">
        <f t="shared" si="1"/>
        <v>0</v>
      </c>
      <c r="X16" s="42">
        <f t="shared" si="0"/>
        <v>0</v>
      </c>
      <c r="Y16" s="42">
        <f t="shared" si="0"/>
        <v>0</v>
      </c>
      <c r="Z16" s="42">
        <f t="shared" si="0"/>
        <v>0</v>
      </c>
      <c r="AA16" s="43">
        <f t="shared" si="0"/>
        <v>0</v>
      </c>
    </row>
    <row r="17" spans="1:27" x14ac:dyDescent="0.25">
      <c r="A17" s="73" t="s">
        <v>4</v>
      </c>
      <c r="B17" s="25">
        <v>11</v>
      </c>
      <c r="C17" s="13">
        <v>1.09778</v>
      </c>
      <c r="D17" s="18">
        <v>1.2350000000000001</v>
      </c>
      <c r="E17" s="51">
        <v>-1</v>
      </c>
      <c r="F17" s="9">
        <v>0</v>
      </c>
      <c r="G17" s="47"/>
      <c r="H17" s="41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0"/>
        <v>0</v>
      </c>
      <c r="Y17" s="42">
        <f t="shared" si="0"/>
        <v>0</v>
      </c>
      <c r="Z17" s="42">
        <f t="shared" si="0"/>
        <v>0</v>
      </c>
      <c r="AA17" s="43">
        <f t="shared" si="0"/>
        <v>0</v>
      </c>
    </row>
    <row r="18" spans="1:27" x14ac:dyDescent="0.25">
      <c r="A18" s="71"/>
      <c r="B18" s="23">
        <v>12</v>
      </c>
      <c r="C18" s="11">
        <v>1.0245899999999999</v>
      </c>
      <c r="D18" s="16">
        <v>1.0872299999999999</v>
      </c>
      <c r="E18" s="49">
        <v>-1</v>
      </c>
      <c r="F18" s="4">
        <v>0</v>
      </c>
      <c r="G18" s="47"/>
      <c r="H18" s="41">
        <f t="shared" si="1"/>
        <v>0</v>
      </c>
      <c r="I18" s="42">
        <f t="shared" si="1"/>
        <v>0</v>
      </c>
      <c r="J18" s="42">
        <f t="shared" si="1"/>
        <v>0</v>
      </c>
      <c r="K18" s="42">
        <f t="shared" si="1"/>
        <v>0</v>
      </c>
      <c r="L18" s="42">
        <f t="shared" si="1"/>
        <v>0</v>
      </c>
      <c r="M18" s="42">
        <f t="shared" si="1"/>
        <v>0</v>
      </c>
      <c r="N18" s="42">
        <f t="shared" si="1"/>
        <v>0</v>
      </c>
      <c r="O18" s="42">
        <f t="shared" si="1"/>
        <v>0</v>
      </c>
      <c r="P18" s="42">
        <f t="shared" si="1"/>
        <v>0</v>
      </c>
      <c r="Q18" s="42">
        <f t="shared" si="1"/>
        <v>0</v>
      </c>
      <c r="R18" s="42">
        <f t="shared" si="1"/>
        <v>0</v>
      </c>
      <c r="S18" s="42">
        <f t="shared" si="1"/>
        <v>0</v>
      </c>
      <c r="T18" s="42">
        <f t="shared" si="1"/>
        <v>0</v>
      </c>
      <c r="U18" s="42">
        <f t="shared" si="1"/>
        <v>0</v>
      </c>
      <c r="V18" s="42">
        <f t="shared" si="1"/>
        <v>0</v>
      </c>
      <c r="W18" s="42">
        <f t="shared" si="1"/>
        <v>0</v>
      </c>
      <c r="X18" s="42">
        <f t="shared" si="0"/>
        <v>0</v>
      </c>
      <c r="Y18" s="42">
        <f t="shared" si="0"/>
        <v>0</v>
      </c>
      <c r="Z18" s="42">
        <f t="shared" si="0"/>
        <v>0</v>
      </c>
      <c r="AA18" s="43">
        <f t="shared" si="0"/>
        <v>0</v>
      </c>
    </row>
    <row r="19" spans="1:27" x14ac:dyDescent="0.25">
      <c r="A19" s="71"/>
      <c r="B19" s="23">
        <v>13</v>
      </c>
      <c r="C19" s="11">
        <v>1.5016400000000001</v>
      </c>
      <c r="D19" s="16">
        <v>1.0638099999999999</v>
      </c>
      <c r="E19" s="49">
        <v>-1</v>
      </c>
      <c r="F19" s="4">
        <v>0</v>
      </c>
      <c r="G19" s="47"/>
      <c r="H19" s="41">
        <f t="shared" si="1"/>
        <v>0</v>
      </c>
      <c r="I19" s="42">
        <f t="shared" si="1"/>
        <v>0</v>
      </c>
      <c r="J19" s="42">
        <f t="shared" si="1"/>
        <v>0</v>
      </c>
      <c r="K19" s="42">
        <f t="shared" si="1"/>
        <v>0</v>
      </c>
      <c r="L19" s="42">
        <f t="shared" si="1"/>
        <v>0</v>
      </c>
      <c r="M19" s="42">
        <f t="shared" si="1"/>
        <v>0</v>
      </c>
      <c r="N19" s="42">
        <f t="shared" si="1"/>
        <v>0</v>
      </c>
      <c r="O19" s="42">
        <f t="shared" si="1"/>
        <v>0</v>
      </c>
      <c r="P19" s="42">
        <f t="shared" si="1"/>
        <v>0</v>
      </c>
      <c r="Q19" s="42">
        <f t="shared" si="1"/>
        <v>0</v>
      </c>
      <c r="R19" s="42">
        <f t="shared" si="1"/>
        <v>0</v>
      </c>
      <c r="S19" s="42">
        <f t="shared" si="1"/>
        <v>0</v>
      </c>
      <c r="T19" s="42">
        <f t="shared" si="1"/>
        <v>0</v>
      </c>
      <c r="U19" s="42">
        <f t="shared" si="1"/>
        <v>0</v>
      </c>
      <c r="V19" s="42">
        <f t="shared" si="1"/>
        <v>0</v>
      </c>
      <c r="W19" s="42">
        <f t="shared" si="1"/>
        <v>0</v>
      </c>
      <c r="X19" s="42">
        <f t="shared" si="0"/>
        <v>0</v>
      </c>
      <c r="Y19" s="42">
        <f t="shared" si="0"/>
        <v>0</v>
      </c>
      <c r="Z19" s="42">
        <f t="shared" si="0"/>
        <v>0</v>
      </c>
      <c r="AA19" s="43">
        <f t="shared" si="0"/>
        <v>0</v>
      </c>
    </row>
    <row r="20" spans="1:27" x14ac:dyDescent="0.25">
      <c r="A20" s="71"/>
      <c r="B20" s="23">
        <v>14</v>
      </c>
      <c r="C20" s="11">
        <v>1.07053</v>
      </c>
      <c r="D20" s="16">
        <v>1.14818</v>
      </c>
      <c r="E20" s="49">
        <v>-1</v>
      </c>
      <c r="F20" s="4">
        <v>0</v>
      </c>
      <c r="G20" s="47"/>
      <c r="H20" s="41">
        <f t="shared" si="1"/>
        <v>0</v>
      </c>
      <c r="I20" s="42">
        <f t="shared" si="1"/>
        <v>0</v>
      </c>
      <c r="J20" s="42">
        <f t="shared" si="1"/>
        <v>0</v>
      </c>
      <c r="K20" s="42">
        <f t="shared" si="1"/>
        <v>0</v>
      </c>
      <c r="L20" s="42">
        <f t="shared" si="1"/>
        <v>0</v>
      </c>
      <c r="M20" s="42">
        <f t="shared" si="1"/>
        <v>0</v>
      </c>
      <c r="N20" s="42">
        <f t="shared" si="1"/>
        <v>0</v>
      </c>
      <c r="O20" s="42">
        <f t="shared" si="1"/>
        <v>0</v>
      </c>
      <c r="P20" s="42">
        <f t="shared" si="1"/>
        <v>0</v>
      </c>
      <c r="Q20" s="42">
        <f t="shared" si="1"/>
        <v>0</v>
      </c>
      <c r="R20" s="42">
        <f t="shared" si="1"/>
        <v>0</v>
      </c>
      <c r="S20" s="42">
        <f t="shared" si="1"/>
        <v>0</v>
      </c>
      <c r="T20" s="42">
        <f t="shared" si="1"/>
        <v>0</v>
      </c>
      <c r="U20" s="42">
        <f t="shared" si="1"/>
        <v>0</v>
      </c>
      <c r="V20" s="42">
        <f t="shared" si="1"/>
        <v>0</v>
      </c>
      <c r="W20" s="42">
        <f t="shared" si="1"/>
        <v>0</v>
      </c>
      <c r="X20" s="42">
        <f t="shared" si="0"/>
        <v>0</v>
      </c>
      <c r="Y20" s="42">
        <f t="shared" si="0"/>
        <v>0</v>
      </c>
      <c r="Z20" s="42">
        <f t="shared" si="0"/>
        <v>0</v>
      </c>
      <c r="AA20" s="43">
        <f t="shared" si="0"/>
        <v>0</v>
      </c>
    </row>
    <row r="21" spans="1:27" x14ac:dyDescent="0.25">
      <c r="A21" s="71"/>
      <c r="B21" s="23">
        <v>15</v>
      </c>
      <c r="C21" s="11">
        <v>1.70556</v>
      </c>
      <c r="D21" s="16">
        <v>1.78613</v>
      </c>
      <c r="E21" s="49">
        <v>-1</v>
      </c>
      <c r="F21" s="4">
        <v>0</v>
      </c>
      <c r="G21" s="47"/>
      <c r="H21" s="41">
        <f t="shared" si="1"/>
        <v>0</v>
      </c>
      <c r="I21" s="42">
        <f t="shared" si="1"/>
        <v>0</v>
      </c>
      <c r="J21" s="42">
        <f t="shared" si="1"/>
        <v>0</v>
      </c>
      <c r="K21" s="42">
        <f t="shared" si="1"/>
        <v>0</v>
      </c>
      <c r="L21" s="42">
        <f t="shared" si="1"/>
        <v>0</v>
      </c>
      <c r="M21" s="42">
        <f t="shared" si="1"/>
        <v>0</v>
      </c>
      <c r="N21" s="42">
        <f t="shared" si="1"/>
        <v>0</v>
      </c>
      <c r="O21" s="42">
        <f t="shared" si="1"/>
        <v>0</v>
      </c>
      <c r="P21" s="42">
        <f t="shared" si="1"/>
        <v>0</v>
      </c>
      <c r="Q21" s="42">
        <f t="shared" si="1"/>
        <v>0</v>
      </c>
      <c r="R21" s="42">
        <f t="shared" si="1"/>
        <v>0</v>
      </c>
      <c r="S21" s="42">
        <f t="shared" si="1"/>
        <v>0</v>
      </c>
      <c r="T21" s="42">
        <f t="shared" si="1"/>
        <v>0</v>
      </c>
      <c r="U21" s="42">
        <f t="shared" si="1"/>
        <v>0</v>
      </c>
      <c r="V21" s="42">
        <f t="shared" si="1"/>
        <v>0</v>
      </c>
      <c r="W21" s="42">
        <f t="shared" si="1"/>
        <v>0</v>
      </c>
      <c r="X21" s="42">
        <f t="shared" si="0"/>
        <v>0</v>
      </c>
      <c r="Y21" s="42">
        <f t="shared" si="0"/>
        <v>0</v>
      </c>
      <c r="Z21" s="42">
        <f t="shared" si="0"/>
        <v>0</v>
      </c>
      <c r="AA21" s="43">
        <f t="shared" si="0"/>
        <v>0</v>
      </c>
    </row>
    <row r="22" spans="1:27" x14ac:dyDescent="0.25">
      <c r="A22" s="71"/>
      <c r="B22" s="23">
        <v>16</v>
      </c>
      <c r="C22" s="11">
        <v>1.0746</v>
      </c>
      <c r="D22" s="16">
        <v>1.9982200000000001</v>
      </c>
      <c r="E22" s="49">
        <v>-1</v>
      </c>
      <c r="F22" s="4">
        <v>0</v>
      </c>
      <c r="G22" s="47"/>
      <c r="H22" s="41">
        <f t="shared" si="1"/>
        <v>0</v>
      </c>
      <c r="I22" s="42">
        <f t="shared" si="1"/>
        <v>0</v>
      </c>
      <c r="J22" s="42">
        <f t="shared" si="1"/>
        <v>0</v>
      </c>
      <c r="K22" s="42">
        <f t="shared" si="1"/>
        <v>0</v>
      </c>
      <c r="L22" s="42">
        <f t="shared" si="1"/>
        <v>0</v>
      </c>
      <c r="M22" s="42">
        <f t="shared" si="1"/>
        <v>0</v>
      </c>
      <c r="N22" s="42">
        <f t="shared" si="1"/>
        <v>0</v>
      </c>
      <c r="O22" s="42">
        <f t="shared" si="1"/>
        <v>0</v>
      </c>
      <c r="P22" s="42">
        <f t="shared" si="1"/>
        <v>0</v>
      </c>
      <c r="Q22" s="42">
        <f t="shared" si="1"/>
        <v>0</v>
      </c>
      <c r="R22" s="42">
        <f t="shared" si="1"/>
        <v>0</v>
      </c>
      <c r="S22" s="42">
        <f t="shared" si="1"/>
        <v>0</v>
      </c>
      <c r="T22" s="42">
        <f t="shared" si="1"/>
        <v>0</v>
      </c>
      <c r="U22" s="42">
        <f t="shared" si="1"/>
        <v>0</v>
      </c>
      <c r="V22" s="42">
        <f t="shared" si="1"/>
        <v>0</v>
      </c>
      <c r="W22" s="42">
        <f t="shared" si="1"/>
        <v>0</v>
      </c>
      <c r="X22" s="42">
        <f t="shared" si="0"/>
        <v>0</v>
      </c>
      <c r="Y22" s="42">
        <f t="shared" si="0"/>
        <v>0</v>
      </c>
      <c r="Z22" s="42">
        <f t="shared" si="0"/>
        <v>0</v>
      </c>
      <c r="AA22" s="43">
        <f t="shared" si="0"/>
        <v>0</v>
      </c>
    </row>
    <row r="23" spans="1:27" x14ac:dyDescent="0.25">
      <c r="A23" s="71"/>
      <c r="B23" s="23">
        <v>17</v>
      </c>
      <c r="C23" s="11">
        <v>1.7923</v>
      </c>
      <c r="D23" s="16">
        <v>1.4464399999999999</v>
      </c>
      <c r="E23" s="49">
        <v>-1</v>
      </c>
      <c r="F23" s="4">
        <v>0</v>
      </c>
      <c r="G23" s="47"/>
      <c r="H23" s="41">
        <f t="shared" si="1"/>
        <v>0</v>
      </c>
      <c r="I23" s="42">
        <f t="shared" si="1"/>
        <v>0</v>
      </c>
      <c r="J23" s="42">
        <f t="shared" si="1"/>
        <v>0</v>
      </c>
      <c r="K23" s="42">
        <f t="shared" si="1"/>
        <v>0</v>
      </c>
      <c r="L23" s="42">
        <f t="shared" si="1"/>
        <v>0</v>
      </c>
      <c r="M23" s="42">
        <f t="shared" si="1"/>
        <v>0</v>
      </c>
      <c r="N23" s="42">
        <f t="shared" si="1"/>
        <v>0</v>
      </c>
      <c r="O23" s="42">
        <f t="shared" si="1"/>
        <v>0</v>
      </c>
      <c r="P23" s="42">
        <f t="shared" si="1"/>
        <v>0</v>
      </c>
      <c r="Q23" s="42">
        <f t="shared" si="1"/>
        <v>0</v>
      </c>
      <c r="R23" s="42">
        <f t="shared" si="1"/>
        <v>0</v>
      </c>
      <c r="S23" s="42">
        <f t="shared" si="1"/>
        <v>0</v>
      </c>
      <c r="T23" s="42">
        <f t="shared" si="1"/>
        <v>0</v>
      </c>
      <c r="U23" s="42">
        <f t="shared" si="1"/>
        <v>0</v>
      </c>
      <c r="V23" s="42">
        <f t="shared" si="1"/>
        <v>0</v>
      </c>
      <c r="W23" s="42">
        <f t="shared" ref="W23:AA26" si="2">SUM($C23*W$2,$D23*W$3)*W$4*$E23*W$5*$F23</f>
        <v>0</v>
      </c>
      <c r="X23" s="42">
        <f t="shared" si="2"/>
        <v>0</v>
      </c>
      <c r="Y23" s="42">
        <f t="shared" si="2"/>
        <v>0</v>
      </c>
      <c r="Z23" s="42">
        <f t="shared" si="2"/>
        <v>0</v>
      </c>
      <c r="AA23" s="43">
        <f t="shared" si="2"/>
        <v>0</v>
      </c>
    </row>
    <row r="24" spans="1:27" x14ac:dyDescent="0.25">
      <c r="A24" s="71"/>
      <c r="B24" s="23">
        <v>18</v>
      </c>
      <c r="C24" s="11">
        <v>1.6821200000000001</v>
      </c>
      <c r="D24" s="16">
        <v>1.8566800000000001</v>
      </c>
      <c r="E24" s="49">
        <v>-1</v>
      </c>
      <c r="F24" s="4">
        <v>0</v>
      </c>
      <c r="G24" s="47"/>
      <c r="H24" s="41">
        <f t="shared" ref="H24:W26" si="3">SUM($C24*H$2,$D24*H$3)*H$4*$E24*H$5*$F24</f>
        <v>0</v>
      </c>
      <c r="I24" s="42">
        <f t="shared" si="3"/>
        <v>0</v>
      </c>
      <c r="J24" s="42">
        <f t="shared" si="3"/>
        <v>0</v>
      </c>
      <c r="K24" s="42">
        <f t="shared" si="3"/>
        <v>0</v>
      </c>
      <c r="L24" s="42">
        <f t="shared" si="3"/>
        <v>0</v>
      </c>
      <c r="M24" s="42">
        <f t="shared" si="3"/>
        <v>0</v>
      </c>
      <c r="N24" s="42">
        <f t="shared" si="3"/>
        <v>0</v>
      </c>
      <c r="O24" s="42">
        <f t="shared" si="3"/>
        <v>0</v>
      </c>
      <c r="P24" s="42">
        <f t="shared" si="3"/>
        <v>0</v>
      </c>
      <c r="Q24" s="42">
        <f t="shared" si="3"/>
        <v>0</v>
      </c>
      <c r="R24" s="42">
        <f t="shared" si="3"/>
        <v>0</v>
      </c>
      <c r="S24" s="42">
        <f t="shared" si="3"/>
        <v>0</v>
      </c>
      <c r="T24" s="42">
        <f t="shared" si="3"/>
        <v>0</v>
      </c>
      <c r="U24" s="42">
        <f t="shared" si="3"/>
        <v>0</v>
      </c>
      <c r="V24" s="42">
        <f t="shared" si="3"/>
        <v>0</v>
      </c>
      <c r="W24" s="42">
        <f t="shared" si="3"/>
        <v>0</v>
      </c>
      <c r="X24" s="42">
        <f t="shared" si="2"/>
        <v>0</v>
      </c>
      <c r="Y24" s="42">
        <f t="shared" si="2"/>
        <v>0</v>
      </c>
      <c r="Z24" s="42">
        <f t="shared" si="2"/>
        <v>0</v>
      </c>
      <c r="AA24" s="43">
        <f t="shared" si="2"/>
        <v>0</v>
      </c>
    </row>
    <row r="25" spans="1:27" x14ac:dyDescent="0.25">
      <c r="A25" s="71"/>
      <c r="B25" s="23">
        <v>19</v>
      </c>
      <c r="C25" s="11">
        <v>1.30193</v>
      </c>
      <c r="D25" s="16">
        <v>1.0859300000000001</v>
      </c>
      <c r="E25" s="49">
        <v>-1</v>
      </c>
      <c r="F25" s="4">
        <v>0</v>
      </c>
      <c r="G25" s="47"/>
      <c r="H25" s="41">
        <f t="shared" si="3"/>
        <v>0</v>
      </c>
      <c r="I25" s="42">
        <f t="shared" si="3"/>
        <v>0</v>
      </c>
      <c r="J25" s="42">
        <f t="shared" si="3"/>
        <v>0</v>
      </c>
      <c r="K25" s="42">
        <f t="shared" si="3"/>
        <v>0</v>
      </c>
      <c r="L25" s="42">
        <f t="shared" si="3"/>
        <v>0</v>
      </c>
      <c r="M25" s="42">
        <f t="shared" si="3"/>
        <v>0</v>
      </c>
      <c r="N25" s="42">
        <f t="shared" si="3"/>
        <v>0</v>
      </c>
      <c r="O25" s="42">
        <f t="shared" si="3"/>
        <v>0</v>
      </c>
      <c r="P25" s="42">
        <f t="shared" si="3"/>
        <v>0</v>
      </c>
      <c r="Q25" s="42">
        <f t="shared" si="3"/>
        <v>0</v>
      </c>
      <c r="R25" s="42">
        <f t="shared" si="3"/>
        <v>0</v>
      </c>
      <c r="S25" s="42">
        <f t="shared" si="3"/>
        <v>0</v>
      </c>
      <c r="T25" s="42">
        <f t="shared" si="3"/>
        <v>0</v>
      </c>
      <c r="U25" s="42">
        <f t="shared" si="3"/>
        <v>0</v>
      </c>
      <c r="V25" s="42">
        <f t="shared" si="3"/>
        <v>0</v>
      </c>
      <c r="W25" s="42">
        <f t="shared" si="3"/>
        <v>0</v>
      </c>
      <c r="X25" s="42">
        <f t="shared" si="2"/>
        <v>0</v>
      </c>
      <c r="Y25" s="42">
        <f t="shared" si="2"/>
        <v>0</v>
      </c>
      <c r="Z25" s="42">
        <f t="shared" si="2"/>
        <v>0</v>
      </c>
      <c r="AA25" s="43">
        <f t="shared" si="2"/>
        <v>0</v>
      </c>
    </row>
    <row r="26" spans="1:27" ht="15.75" thickBot="1" x14ac:dyDescent="0.3">
      <c r="A26" s="72"/>
      <c r="B26" s="24">
        <v>20</v>
      </c>
      <c r="C26" s="12">
        <v>1.37754</v>
      </c>
      <c r="D26" s="17">
        <v>1.95356</v>
      </c>
      <c r="E26" s="50">
        <v>-1</v>
      </c>
      <c r="F26" s="5">
        <v>0</v>
      </c>
      <c r="G26" s="47"/>
      <c r="H26" s="44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  <c r="N26" s="45">
        <f t="shared" si="3"/>
        <v>0</v>
      </c>
      <c r="O26" s="45">
        <f t="shared" si="3"/>
        <v>0</v>
      </c>
      <c r="P26" s="45">
        <f t="shared" si="3"/>
        <v>0</v>
      </c>
      <c r="Q26" s="45">
        <f t="shared" si="3"/>
        <v>0</v>
      </c>
      <c r="R26" s="45">
        <f t="shared" si="3"/>
        <v>0</v>
      </c>
      <c r="S26" s="45">
        <f t="shared" si="3"/>
        <v>0</v>
      </c>
      <c r="T26" s="45">
        <f t="shared" si="3"/>
        <v>0</v>
      </c>
      <c r="U26" s="45">
        <f t="shared" si="3"/>
        <v>0</v>
      </c>
      <c r="V26" s="45">
        <f t="shared" si="3"/>
        <v>0</v>
      </c>
      <c r="W26" s="45">
        <f t="shared" si="3"/>
        <v>0</v>
      </c>
      <c r="X26" s="45">
        <f t="shared" si="2"/>
        <v>0</v>
      </c>
      <c r="Y26" s="45">
        <f t="shared" si="2"/>
        <v>0</v>
      </c>
      <c r="Z26" s="45">
        <f t="shared" si="2"/>
        <v>0</v>
      </c>
      <c r="AA26" s="46">
        <f t="shared" si="2"/>
        <v>0</v>
      </c>
    </row>
    <row r="27" spans="1:27" ht="18" x14ac:dyDescent="0.35">
      <c r="E27" s="1" t="s">
        <v>7</v>
      </c>
      <c r="F27" s="1">
        <f t="array" ref="F27">SUM(E7:E26*F7:F26)</f>
        <v>0</v>
      </c>
    </row>
    <row r="28" spans="1:27" x14ac:dyDescent="0.25">
      <c r="E28" s="1" t="s">
        <v>8</v>
      </c>
      <c r="F28" s="20">
        <f>SUM(F7:F26)-0.5*SUM(H7:AA26)</f>
        <v>0</v>
      </c>
    </row>
  </sheetData>
  <mergeCells count="2">
    <mergeCell ref="A7:A16"/>
    <mergeCell ref="A17:A2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selection activeCell="B27" sqref="B27"/>
    </sheetView>
  </sheetViews>
  <sheetFormatPr defaultRowHeight="15" x14ac:dyDescent="0.25"/>
  <cols>
    <col min="1" max="1" width="4.7109375" style="1" customWidth="1"/>
    <col min="2" max="2" width="3" style="1" bestFit="1" customWidth="1"/>
    <col min="3" max="4" width="8" style="1" bestFit="1" customWidth="1"/>
    <col min="5" max="5" width="8.140625" style="1" customWidth="1"/>
    <col min="6" max="6" width="7.42578125" customWidth="1"/>
    <col min="7" max="7" width="4.5703125" customWidth="1"/>
    <col min="8" max="11" width="8" bestFit="1" customWidth="1"/>
    <col min="12" max="12" width="7" bestFit="1" customWidth="1"/>
    <col min="13" max="27" width="8" bestFit="1" customWidth="1"/>
  </cols>
  <sheetData>
    <row r="1" spans="1:27" x14ac:dyDescent="0.25">
      <c r="G1" s="31" t="s">
        <v>10</v>
      </c>
      <c r="H1" s="35">
        <v>1</v>
      </c>
      <c r="I1" s="26">
        <v>2</v>
      </c>
      <c r="J1" s="26">
        <v>3</v>
      </c>
      <c r="K1" s="26">
        <v>4</v>
      </c>
      <c r="L1" s="26">
        <v>5</v>
      </c>
      <c r="M1" s="26">
        <v>6</v>
      </c>
      <c r="N1" s="26">
        <v>7</v>
      </c>
      <c r="O1" s="26">
        <v>8</v>
      </c>
      <c r="P1" s="26">
        <v>9</v>
      </c>
      <c r="Q1" s="26">
        <v>10</v>
      </c>
      <c r="R1" s="26">
        <v>11</v>
      </c>
      <c r="S1" s="26">
        <v>12</v>
      </c>
      <c r="T1" s="26">
        <v>13</v>
      </c>
      <c r="U1" s="26">
        <v>14</v>
      </c>
      <c r="V1" s="26">
        <v>15</v>
      </c>
      <c r="W1" s="26">
        <v>16</v>
      </c>
      <c r="X1" s="26">
        <v>17</v>
      </c>
      <c r="Y1" s="26">
        <v>18</v>
      </c>
      <c r="Z1" s="26">
        <v>19</v>
      </c>
      <c r="AA1" s="27">
        <v>20</v>
      </c>
    </row>
    <row r="2" spans="1:27" ht="18" x14ac:dyDescent="0.35">
      <c r="G2" s="32" t="s">
        <v>0</v>
      </c>
      <c r="H2" s="28">
        <v>0.13855999999999999</v>
      </c>
      <c r="I2" s="29">
        <v>0.25921</v>
      </c>
      <c r="J2" s="29">
        <v>0.90102000000000004</v>
      </c>
      <c r="K2" s="29">
        <v>2.2120000000000001E-2</v>
      </c>
      <c r="L2" s="29">
        <v>0.24879999999999999</v>
      </c>
      <c r="M2" s="29">
        <v>0.22373999999999999</v>
      </c>
      <c r="N2" s="29">
        <v>0.86700999999999995</v>
      </c>
      <c r="O2" s="29">
        <v>8.6499999999999997E-3</v>
      </c>
      <c r="P2" s="29">
        <v>4.829E-2</v>
      </c>
      <c r="Q2" s="29">
        <v>0.24041999999999999</v>
      </c>
      <c r="R2" s="29">
        <v>1.09778</v>
      </c>
      <c r="S2" s="29">
        <v>1.0245899999999999</v>
      </c>
      <c r="T2" s="29">
        <v>1.5016400000000001</v>
      </c>
      <c r="U2" s="29">
        <v>1.07053</v>
      </c>
      <c r="V2" s="29">
        <v>1.70556</v>
      </c>
      <c r="W2" s="29">
        <v>1.0746</v>
      </c>
      <c r="X2" s="29">
        <v>1.7923</v>
      </c>
      <c r="Y2" s="29">
        <v>1.6821200000000001</v>
      </c>
      <c r="Z2" s="29">
        <v>1.30193</v>
      </c>
      <c r="AA2" s="30">
        <v>1.37754</v>
      </c>
    </row>
    <row r="3" spans="1:27" ht="18.75" thickBot="1" x14ac:dyDescent="0.4">
      <c r="G3" s="57" t="s">
        <v>1</v>
      </c>
      <c r="H3" s="52">
        <v>0.15131</v>
      </c>
      <c r="I3" s="53">
        <v>0.26107999999999998</v>
      </c>
      <c r="J3" s="53">
        <v>0.58198000000000005</v>
      </c>
      <c r="K3" s="53">
        <v>0.70430000000000004</v>
      </c>
      <c r="L3" s="53">
        <v>0.99039999999999995</v>
      </c>
      <c r="M3" s="53">
        <v>0.56750999999999996</v>
      </c>
      <c r="N3" s="53">
        <v>0.18306</v>
      </c>
      <c r="O3" s="53">
        <v>0.45062000000000002</v>
      </c>
      <c r="P3" s="53">
        <v>0.68081999999999998</v>
      </c>
      <c r="Q3" s="53">
        <v>0.83130000000000004</v>
      </c>
      <c r="R3" s="53">
        <v>1.2350000000000001</v>
      </c>
      <c r="S3" s="53">
        <v>1.0872299999999999</v>
      </c>
      <c r="T3" s="53">
        <v>1.0638099999999999</v>
      </c>
      <c r="U3" s="53">
        <v>1.14818</v>
      </c>
      <c r="V3" s="53">
        <v>1.78613</v>
      </c>
      <c r="W3" s="53">
        <v>1.9982200000000001</v>
      </c>
      <c r="X3" s="53">
        <v>1.4464399999999999</v>
      </c>
      <c r="Y3" s="53">
        <v>1.8566800000000001</v>
      </c>
      <c r="Z3" s="53">
        <v>1.0859300000000001</v>
      </c>
      <c r="AA3" s="54">
        <v>1.95356</v>
      </c>
    </row>
    <row r="4" spans="1:27" ht="15.75" thickBot="1" x14ac:dyDescent="0.3">
      <c r="G4" s="58" t="s">
        <v>2</v>
      </c>
      <c r="H4" s="36">
        <v>1</v>
      </c>
      <c r="I4" s="55">
        <v>1</v>
      </c>
      <c r="J4" s="55">
        <v>1</v>
      </c>
      <c r="K4" s="55">
        <v>1</v>
      </c>
      <c r="L4" s="55">
        <v>1</v>
      </c>
      <c r="M4" s="55">
        <v>1</v>
      </c>
      <c r="N4" s="55">
        <v>1</v>
      </c>
      <c r="O4" s="55">
        <v>1</v>
      </c>
      <c r="P4" s="55">
        <v>1</v>
      </c>
      <c r="Q4" s="55">
        <v>1</v>
      </c>
      <c r="R4" s="55">
        <v>-1</v>
      </c>
      <c r="S4" s="55">
        <v>-1</v>
      </c>
      <c r="T4" s="55">
        <v>-1</v>
      </c>
      <c r="U4" s="55">
        <v>-1</v>
      </c>
      <c r="V4" s="55">
        <v>-1</v>
      </c>
      <c r="W4" s="55">
        <v>-1</v>
      </c>
      <c r="X4" s="55">
        <v>-1</v>
      </c>
      <c r="Y4" s="55">
        <v>-1</v>
      </c>
      <c r="Z4" s="55">
        <v>-1</v>
      </c>
      <c r="AA4" s="56">
        <v>-1</v>
      </c>
    </row>
    <row r="5" spans="1:27" ht="15.75" thickBot="1" x14ac:dyDescent="0.3">
      <c r="G5" s="37" t="s">
        <v>6</v>
      </c>
      <c r="H5" s="36">
        <f>F7</f>
        <v>0</v>
      </c>
      <c r="I5" s="33">
        <f>F8</f>
        <v>0</v>
      </c>
      <c r="J5" s="33">
        <f>F9</f>
        <v>0</v>
      </c>
      <c r="K5" s="33">
        <f>F10</f>
        <v>0</v>
      </c>
      <c r="L5" s="33">
        <f>F11</f>
        <v>0</v>
      </c>
      <c r="M5" s="33">
        <f>F12</f>
        <v>0</v>
      </c>
      <c r="N5" s="33">
        <f>F13</f>
        <v>0</v>
      </c>
      <c r="O5" s="33">
        <f>F14</f>
        <v>0</v>
      </c>
      <c r="P5" s="33">
        <f>F15</f>
        <v>0</v>
      </c>
      <c r="Q5" s="33">
        <f>F16</f>
        <v>0</v>
      </c>
      <c r="R5" s="33">
        <f>F17</f>
        <v>0</v>
      </c>
      <c r="S5" s="33">
        <f>F18</f>
        <v>0</v>
      </c>
      <c r="T5" s="33">
        <f>F19</f>
        <v>0</v>
      </c>
      <c r="U5" s="33">
        <f>F20</f>
        <v>0</v>
      </c>
      <c r="V5" s="33">
        <f>F21</f>
        <v>0</v>
      </c>
      <c r="W5" s="33">
        <f>F22</f>
        <v>0</v>
      </c>
      <c r="X5" s="33">
        <f>F23</f>
        <v>0</v>
      </c>
      <c r="Y5" s="33">
        <f>F24</f>
        <v>0</v>
      </c>
      <c r="Z5" s="33">
        <f>F25</f>
        <v>0</v>
      </c>
      <c r="AA5" s="34">
        <f>F26</f>
        <v>0</v>
      </c>
    </row>
    <row r="6" spans="1:27" ht="18.75" thickBot="1" x14ac:dyDescent="0.4">
      <c r="A6" s="6"/>
      <c r="B6" s="21" t="s">
        <v>9</v>
      </c>
      <c r="C6" s="7" t="s">
        <v>0</v>
      </c>
      <c r="D6" s="8" t="s">
        <v>1</v>
      </c>
      <c r="E6" s="14" t="s">
        <v>2</v>
      </c>
      <c r="F6" s="19" t="s">
        <v>6</v>
      </c>
    </row>
    <row r="7" spans="1:27" x14ac:dyDescent="0.25">
      <c r="A7" s="70" t="s">
        <v>3</v>
      </c>
      <c r="B7" s="22">
        <v>1</v>
      </c>
      <c r="C7" s="10">
        <v>0.13855999999999999</v>
      </c>
      <c r="D7" s="15">
        <v>0.15131</v>
      </c>
      <c r="E7" s="48">
        <v>1</v>
      </c>
      <c r="F7" s="3">
        <v>0</v>
      </c>
      <c r="G7" s="47"/>
      <c r="H7" s="38">
        <f>SUM($C7*H$2,$D7*H$3)*H$4*$E7*H$5*$F7</f>
        <v>0</v>
      </c>
      <c r="I7" s="39">
        <f t="shared" ref="I7:AA22" si="0">SUM($C7*I$2,$D7*I$3)*I$4*$E7*I$5*$F7</f>
        <v>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0</v>
      </c>
      <c r="T7" s="39">
        <f t="shared" si="0"/>
        <v>0</v>
      </c>
      <c r="U7" s="39">
        <f t="shared" si="0"/>
        <v>0</v>
      </c>
      <c r="V7" s="39">
        <f t="shared" si="0"/>
        <v>0</v>
      </c>
      <c r="W7" s="39">
        <f t="shared" si="0"/>
        <v>0</v>
      </c>
      <c r="X7" s="39">
        <f t="shared" si="0"/>
        <v>0</v>
      </c>
      <c r="Y7" s="39">
        <f t="shared" si="0"/>
        <v>0</v>
      </c>
      <c r="Z7" s="39">
        <f t="shared" si="0"/>
        <v>0</v>
      </c>
      <c r="AA7" s="40">
        <f t="shared" si="0"/>
        <v>0</v>
      </c>
    </row>
    <row r="8" spans="1:27" x14ac:dyDescent="0.25">
      <c r="A8" s="71"/>
      <c r="B8" s="23">
        <v>2</v>
      </c>
      <c r="C8" s="11">
        <v>0.25921</v>
      </c>
      <c r="D8" s="16">
        <v>0.26107999999999998</v>
      </c>
      <c r="E8" s="49">
        <v>1</v>
      </c>
      <c r="F8" s="4">
        <v>0</v>
      </c>
      <c r="G8" s="47"/>
      <c r="H8" s="41">
        <f t="shared" ref="H8:W23" si="1">SUM($C8*H$2,$D8*H$3)*H$4*$E8*H$5*$F8</f>
        <v>0</v>
      </c>
      <c r="I8" s="42">
        <f t="shared" si="1"/>
        <v>0</v>
      </c>
      <c r="J8" s="42">
        <f t="shared" si="1"/>
        <v>0</v>
      </c>
      <c r="K8" s="42">
        <f t="shared" si="1"/>
        <v>0</v>
      </c>
      <c r="L8" s="42">
        <f t="shared" si="1"/>
        <v>0</v>
      </c>
      <c r="M8" s="42">
        <f t="shared" si="1"/>
        <v>0</v>
      </c>
      <c r="N8" s="42">
        <f t="shared" si="1"/>
        <v>0</v>
      </c>
      <c r="O8" s="42">
        <f t="shared" si="1"/>
        <v>0</v>
      </c>
      <c r="P8" s="42">
        <f t="shared" si="1"/>
        <v>0</v>
      </c>
      <c r="Q8" s="42">
        <f t="shared" si="1"/>
        <v>0</v>
      </c>
      <c r="R8" s="42">
        <f t="shared" si="1"/>
        <v>0</v>
      </c>
      <c r="S8" s="42">
        <f t="shared" si="1"/>
        <v>0</v>
      </c>
      <c r="T8" s="42">
        <f t="shared" si="1"/>
        <v>0</v>
      </c>
      <c r="U8" s="42">
        <f t="shared" si="1"/>
        <v>0</v>
      </c>
      <c r="V8" s="42">
        <f t="shared" si="1"/>
        <v>0</v>
      </c>
      <c r="W8" s="42">
        <f t="shared" si="1"/>
        <v>0</v>
      </c>
      <c r="X8" s="42">
        <f t="shared" si="0"/>
        <v>0</v>
      </c>
      <c r="Y8" s="42">
        <f t="shared" si="0"/>
        <v>0</v>
      </c>
      <c r="Z8" s="42">
        <f t="shared" si="0"/>
        <v>0</v>
      </c>
      <c r="AA8" s="43">
        <f t="shared" si="0"/>
        <v>0</v>
      </c>
    </row>
    <row r="9" spans="1:27" x14ac:dyDescent="0.25">
      <c r="A9" s="71"/>
      <c r="B9" s="23">
        <v>3</v>
      </c>
      <c r="C9" s="11">
        <v>0.90102000000000004</v>
      </c>
      <c r="D9" s="16">
        <v>0.58198000000000005</v>
      </c>
      <c r="E9" s="49">
        <v>1</v>
      </c>
      <c r="F9" s="4">
        <v>0</v>
      </c>
      <c r="G9" s="47"/>
      <c r="H9" s="41">
        <f t="shared" si="1"/>
        <v>0</v>
      </c>
      <c r="I9" s="42">
        <f t="shared" si="1"/>
        <v>0</v>
      </c>
      <c r="J9" s="42">
        <f t="shared" si="1"/>
        <v>0</v>
      </c>
      <c r="K9" s="42">
        <f t="shared" si="1"/>
        <v>0</v>
      </c>
      <c r="L9" s="42">
        <f t="shared" si="1"/>
        <v>0</v>
      </c>
      <c r="M9" s="42">
        <f t="shared" si="1"/>
        <v>0</v>
      </c>
      <c r="N9" s="42">
        <f t="shared" si="1"/>
        <v>0</v>
      </c>
      <c r="O9" s="42">
        <f t="shared" si="1"/>
        <v>0</v>
      </c>
      <c r="P9" s="42">
        <f t="shared" si="1"/>
        <v>0</v>
      </c>
      <c r="Q9" s="42">
        <f t="shared" si="1"/>
        <v>0</v>
      </c>
      <c r="R9" s="42">
        <f t="shared" si="1"/>
        <v>0</v>
      </c>
      <c r="S9" s="42">
        <f t="shared" si="1"/>
        <v>0</v>
      </c>
      <c r="T9" s="42">
        <f t="shared" si="1"/>
        <v>0</v>
      </c>
      <c r="U9" s="42">
        <f t="shared" si="1"/>
        <v>0</v>
      </c>
      <c r="V9" s="42">
        <f t="shared" si="1"/>
        <v>0</v>
      </c>
      <c r="W9" s="42">
        <f t="shared" si="1"/>
        <v>0</v>
      </c>
      <c r="X9" s="42">
        <f t="shared" si="0"/>
        <v>0</v>
      </c>
      <c r="Y9" s="42">
        <f t="shared" si="0"/>
        <v>0</v>
      </c>
      <c r="Z9" s="42">
        <f t="shared" si="0"/>
        <v>0</v>
      </c>
      <c r="AA9" s="43">
        <f t="shared" si="0"/>
        <v>0</v>
      </c>
    </row>
    <row r="10" spans="1:27" x14ac:dyDescent="0.25">
      <c r="A10" s="71"/>
      <c r="B10" s="23">
        <v>4</v>
      </c>
      <c r="C10" s="11">
        <v>2.2120000000000001E-2</v>
      </c>
      <c r="D10" s="16">
        <v>0.70430000000000004</v>
      </c>
      <c r="E10" s="49">
        <v>1</v>
      </c>
      <c r="F10" s="4">
        <v>0</v>
      </c>
      <c r="G10" s="47"/>
      <c r="H10" s="41">
        <f t="shared" si="1"/>
        <v>0</v>
      </c>
      <c r="I10" s="42">
        <f t="shared" si="1"/>
        <v>0</v>
      </c>
      <c r="J10" s="42">
        <f t="shared" si="1"/>
        <v>0</v>
      </c>
      <c r="K10" s="42">
        <f t="shared" si="1"/>
        <v>0</v>
      </c>
      <c r="L10" s="42">
        <f t="shared" si="1"/>
        <v>0</v>
      </c>
      <c r="M10" s="42">
        <f t="shared" si="1"/>
        <v>0</v>
      </c>
      <c r="N10" s="42">
        <f t="shared" si="1"/>
        <v>0</v>
      </c>
      <c r="O10" s="42">
        <f t="shared" si="1"/>
        <v>0</v>
      </c>
      <c r="P10" s="42">
        <f t="shared" si="1"/>
        <v>0</v>
      </c>
      <c r="Q10" s="42">
        <f t="shared" si="1"/>
        <v>0</v>
      </c>
      <c r="R10" s="42">
        <f t="shared" si="1"/>
        <v>0</v>
      </c>
      <c r="S10" s="42">
        <f t="shared" si="1"/>
        <v>0</v>
      </c>
      <c r="T10" s="42">
        <f t="shared" si="1"/>
        <v>0</v>
      </c>
      <c r="U10" s="42">
        <f t="shared" si="1"/>
        <v>0</v>
      </c>
      <c r="V10" s="42">
        <f t="shared" si="1"/>
        <v>0</v>
      </c>
      <c r="W10" s="42">
        <f t="shared" si="1"/>
        <v>0</v>
      </c>
      <c r="X10" s="42">
        <f t="shared" si="0"/>
        <v>0</v>
      </c>
      <c r="Y10" s="42">
        <f t="shared" si="0"/>
        <v>0</v>
      </c>
      <c r="Z10" s="42">
        <f t="shared" si="0"/>
        <v>0</v>
      </c>
      <c r="AA10" s="43">
        <f t="shared" si="0"/>
        <v>0</v>
      </c>
    </row>
    <row r="11" spans="1:27" x14ac:dyDescent="0.25">
      <c r="A11" s="71"/>
      <c r="B11" s="23">
        <v>5</v>
      </c>
      <c r="C11" s="11">
        <v>0.24879999999999999</v>
      </c>
      <c r="D11" s="16">
        <v>0.99039999999999995</v>
      </c>
      <c r="E11" s="49">
        <v>1</v>
      </c>
      <c r="F11" s="4">
        <v>0</v>
      </c>
      <c r="G11" s="47"/>
      <c r="H11" s="41">
        <f t="shared" si="1"/>
        <v>0</v>
      </c>
      <c r="I11" s="42">
        <f t="shared" si="1"/>
        <v>0</v>
      </c>
      <c r="J11" s="42">
        <f t="shared" si="1"/>
        <v>0</v>
      </c>
      <c r="K11" s="42">
        <f t="shared" si="1"/>
        <v>0</v>
      </c>
      <c r="L11" s="42">
        <f t="shared" si="1"/>
        <v>0</v>
      </c>
      <c r="M11" s="42">
        <f t="shared" si="1"/>
        <v>0</v>
      </c>
      <c r="N11" s="42">
        <f t="shared" si="1"/>
        <v>0</v>
      </c>
      <c r="O11" s="42">
        <f t="shared" si="1"/>
        <v>0</v>
      </c>
      <c r="P11" s="42">
        <f t="shared" si="1"/>
        <v>0</v>
      </c>
      <c r="Q11" s="42">
        <f t="shared" si="1"/>
        <v>0</v>
      </c>
      <c r="R11" s="42">
        <f t="shared" si="1"/>
        <v>0</v>
      </c>
      <c r="S11" s="42">
        <f t="shared" si="1"/>
        <v>0</v>
      </c>
      <c r="T11" s="42">
        <f t="shared" si="1"/>
        <v>0</v>
      </c>
      <c r="U11" s="42">
        <f t="shared" si="1"/>
        <v>0</v>
      </c>
      <c r="V11" s="42">
        <f t="shared" si="1"/>
        <v>0</v>
      </c>
      <c r="W11" s="42">
        <f t="shared" si="1"/>
        <v>0</v>
      </c>
      <c r="X11" s="42">
        <f t="shared" si="0"/>
        <v>0</v>
      </c>
      <c r="Y11" s="42">
        <f t="shared" si="0"/>
        <v>0</v>
      </c>
      <c r="Z11" s="42">
        <f t="shared" si="0"/>
        <v>0</v>
      </c>
      <c r="AA11" s="43">
        <f t="shared" si="0"/>
        <v>0</v>
      </c>
    </row>
    <row r="12" spans="1:27" x14ac:dyDescent="0.25">
      <c r="A12" s="71"/>
      <c r="B12" s="23">
        <v>6</v>
      </c>
      <c r="C12" s="11">
        <v>0.22373999999999999</v>
      </c>
      <c r="D12" s="16">
        <v>0.56750999999999996</v>
      </c>
      <c r="E12" s="49">
        <v>1</v>
      </c>
      <c r="F12" s="4">
        <v>0</v>
      </c>
      <c r="G12" s="47"/>
      <c r="H12" s="41">
        <f t="shared" si="1"/>
        <v>0</v>
      </c>
      <c r="I12" s="42">
        <f t="shared" si="1"/>
        <v>0</v>
      </c>
      <c r="J12" s="42">
        <f t="shared" si="1"/>
        <v>0</v>
      </c>
      <c r="K12" s="42">
        <f t="shared" si="1"/>
        <v>0</v>
      </c>
      <c r="L12" s="42">
        <f t="shared" si="1"/>
        <v>0</v>
      </c>
      <c r="M12" s="42">
        <f t="shared" si="1"/>
        <v>0</v>
      </c>
      <c r="N12" s="42">
        <f t="shared" si="1"/>
        <v>0</v>
      </c>
      <c r="O12" s="42">
        <f t="shared" si="1"/>
        <v>0</v>
      </c>
      <c r="P12" s="42">
        <f t="shared" si="1"/>
        <v>0</v>
      </c>
      <c r="Q12" s="42">
        <f t="shared" si="1"/>
        <v>0</v>
      </c>
      <c r="R12" s="42">
        <f t="shared" si="1"/>
        <v>0</v>
      </c>
      <c r="S12" s="42">
        <f t="shared" si="1"/>
        <v>0</v>
      </c>
      <c r="T12" s="42">
        <f t="shared" si="1"/>
        <v>0</v>
      </c>
      <c r="U12" s="42">
        <f t="shared" si="1"/>
        <v>0</v>
      </c>
      <c r="V12" s="42">
        <f t="shared" si="1"/>
        <v>0</v>
      </c>
      <c r="W12" s="42">
        <f t="shared" si="1"/>
        <v>0</v>
      </c>
      <c r="X12" s="42">
        <f t="shared" si="0"/>
        <v>0</v>
      </c>
      <c r="Y12" s="42">
        <f t="shared" si="0"/>
        <v>0</v>
      </c>
      <c r="Z12" s="42">
        <f t="shared" si="0"/>
        <v>0</v>
      </c>
      <c r="AA12" s="43">
        <f t="shared" si="0"/>
        <v>0</v>
      </c>
    </row>
    <row r="13" spans="1:27" x14ac:dyDescent="0.25">
      <c r="A13" s="71"/>
      <c r="B13" s="23">
        <v>7</v>
      </c>
      <c r="C13" s="11">
        <v>0.86700999999999995</v>
      </c>
      <c r="D13" s="16">
        <v>0.18306</v>
      </c>
      <c r="E13" s="49">
        <v>1</v>
      </c>
      <c r="F13" s="4">
        <v>0</v>
      </c>
      <c r="G13" s="47"/>
      <c r="H13" s="41">
        <f t="shared" si="1"/>
        <v>0</v>
      </c>
      <c r="I13" s="42">
        <f t="shared" si="1"/>
        <v>0</v>
      </c>
      <c r="J13" s="42">
        <f t="shared" si="1"/>
        <v>0</v>
      </c>
      <c r="K13" s="42">
        <f t="shared" si="1"/>
        <v>0</v>
      </c>
      <c r="L13" s="42">
        <f t="shared" si="1"/>
        <v>0</v>
      </c>
      <c r="M13" s="42">
        <f t="shared" si="1"/>
        <v>0</v>
      </c>
      <c r="N13" s="42">
        <f t="shared" si="1"/>
        <v>0</v>
      </c>
      <c r="O13" s="42">
        <f t="shared" si="1"/>
        <v>0</v>
      </c>
      <c r="P13" s="42">
        <f t="shared" si="1"/>
        <v>0</v>
      </c>
      <c r="Q13" s="42">
        <f t="shared" si="1"/>
        <v>0</v>
      </c>
      <c r="R13" s="42">
        <f t="shared" si="1"/>
        <v>0</v>
      </c>
      <c r="S13" s="42">
        <f t="shared" si="1"/>
        <v>0</v>
      </c>
      <c r="T13" s="42">
        <f t="shared" si="1"/>
        <v>0</v>
      </c>
      <c r="U13" s="42">
        <f t="shared" si="1"/>
        <v>0</v>
      </c>
      <c r="V13" s="42">
        <f t="shared" si="1"/>
        <v>0</v>
      </c>
      <c r="W13" s="42">
        <f t="shared" si="1"/>
        <v>0</v>
      </c>
      <c r="X13" s="42">
        <f t="shared" si="0"/>
        <v>0</v>
      </c>
      <c r="Y13" s="42">
        <f t="shared" si="0"/>
        <v>0</v>
      </c>
      <c r="Z13" s="42">
        <f t="shared" si="0"/>
        <v>0</v>
      </c>
      <c r="AA13" s="43">
        <f t="shared" si="0"/>
        <v>0</v>
      </c>
    </row>
    <row r="14" spans="1:27" x14ac:dyDescent="0.25">
      <c r="A14" s="71"/>
      <c r="B14" s="23">
        <v>8</v>
      </c>
      <c r="C14" s="11">
        <v>8.6499999999999997E-3</v>
      </c>
      <c r="D14" s="16">
        <v>0.45062000000000002</v>
      </c>
      <c r="E14" s="49">
        <v>1</v>
      </c>
      <c r="F14" s="4">
        <v>0</v>
      </c>
      <c r="G14" s="47"/>
      <c r="H14" s="41">
        <f t="shared" si="1"/>
        <v>0</v>
      </c>
      <c r="I14" s="42">
        <f t="shared" si="1"/>
        <v>0</v>
      </c>
      <c r="J14" s="42">
        <f t="shared" si="1"/>
        <v>0</v>
      </c>
      <c r="K14" s="42">
        <f t="shared" si="1"/>
        <v>0</v>
      </c>
      <c r="L14" s="42">
        <f t="shared" si="1"/>
        <v>0</v>
      </c>
      <c r="M14" s="42">
        <f t="shared" si="1"/>
        <v>0</v>
      </c>
      <c r="N14" s="42">
        <f t="shared" si="1"/>
        <v>0</v>
      </c>
      <c r="O14" s="42">
        <f t="shared" si="1"/>
        <v>0</v>
      </c>
      <c r="P14" s="42">
        <f t="shared" si="1"/>
        <v>0</v>
      </c>
      <c r="Q14" s="42">
        <f t="shared" si="1"/>
        <v>0</v>
      </c>
      <c r="R14" s="42">
        <f t="shared" si="1"/>
        <v>0</v>
      </c>
      <c r="S14" s="42">
        <f t="shared" si="1"/>
        <v>0</v>
      </c>
      <c r="T14" s="42">
        <f t="shared" si="1"/>
        <v>0</v>
      </c>
      <c r="U14" s="42">
        <f t="shared" si="1"/>
        <v>0</v>
      </c>
      <c r="V14" s="42">
        <f t="shared" si="1"/>
        <v>0</v>
      </c>
      <c r="W14" s="42">
        <f t="shared" si="1"/>
        <v>0</v>
      </c>
      <c r="X14" s="42">
        <f t="shared" si="0"/>
        <v>0</v>
      </c>
      <c r="Y14" s="42">
        <f t="shared" si="0"/>
        <v>0</v>
      </c>
      <c r="Z14" s="42">
        <f t="shared" si="0"/>
        <v>0</v>
      </c>
      <c r="AA14" s="43">
        <f t="shared" si="0"/>
        <v>0</v>
      </c>
    </row>
    <row r="15" spans="1:27" x14ac:dyDescent="0.25">
      <c r="A15" s="71"/>
      <c r="B15" s="23">
        <v>9</v>
      </c>
      <c r="C15" s="11">
        <v>4.829E-2</v>
      </c>
      <c r="D15" s="16">
        <v>0.68081999999999998</v>
      </c>
      <c r="E15" s="49">
        <v>1</v>
      </c>
      <c r="F15" s="4">
        <v>0</v>
      </c>
      <c r="G15" s="47"/>
      <c r="H15" s="41">
        <f t="shared" si="1"/>
        <v>0</v>
      </c>
      <c r="I15" s="42">
        <f t="shared" si="1"/>
        <v>0</v>
      </c>
      <c r="J15" s="42">
        <f t="shared" si="1"/>
        <v>0</v>
      </c>
      <c r="K15" s="42">
        <f t="shared" si="1"/>
        <v>0</v>
      </c>
      <c r="L15" s="42">
        <f t="shared" si="1"/>
        <v>0</v>
      </c>
      <c r="M15" s="42">
        <f t="shared" si="1"/>
        <v>0</v>
      </c>
      <c r="N15" s="42">
        <f t="shared" si="1"/>
        <v>0</v>
      </c>
      <c r="O15" s="42">
        <f t="shared" si="1"/>
        <v>0</v>
      </c>
      <c r="P15" s="42">
        <f t="shared" si="1"/>
        <v>0</v>
      </c>
      <c r="Q15" s="42">
        <f t="shared" si="1"/>
        <v>0</v>
      </c>
      <c r="R15" s="42">
        <f t="shared" si="1"/>
        <v>0</v>
      </c>
      <c r="S15" s="42">
        <f t="shared" si="1"/>
        <v>0</v>
      </c>
      <c r="T15" s="42">
        <f t="shared" si="1"/>
        <v>0</v>
      </c>
      <c r="U15" s="42">
        <f t="shared" si="1"/>
        <v>0</v>
      </c>
      <c r="V15" s="42">
        <f t="shared" si="1"/>
        <v>0</v>
      </c>
      <c r="W15" s="42">
        <f t="shared" si="1"/>
        <v>0</v>
      </c>
      <c r="X15" s="42">
        <f t="shared" si="0"/>
        <v>0</v>
      </c>
      <c r="Y15" s="42">
        <f t="shared" si="0"/>
        <v>0</v>
      </c>
      <c r="Z15" s="42">
        <f t="shared" si="0"/>
        <v>0</v>
      </c>
      <c r="AA15" s="43">
        <f t="shared" si="0"/>
        <v>0</v>
      </c>
    </row>
    <row r="16" spans="1:27" ht="15.75" thickBot="1" x14ac:dyDescent="0.3">
      <c r="A16" s="72"/>
      <c r="B16" s="24">
        <v>10</v>
      </c>
      <c r="C16" s="12">
        <v>0.24041999999999999</v>
      </c>
      <c r="D16" s="17">
        <v>0.83130000000000004</v>
      </c>
      <c r="E16" s="50">
        <v>1</v>
      </c>
      <c r="F16" s="5">
        <v>0</v>
      </c>
      <c r="G16" s="47"/>
      <c r="H16" s="41">
        <f t="shared" si="1"/>
        <v>0</v>
      </c>
      <c r="I16" s="42">
        <f t="shared" si="1"/>
        <v>0</v>
      </c>
      <c r="J16" s="42">
        <f t="shared" si="1"/>
        <v>0</v>
      </c>
      <c r="K16" s="42">
        <f t="shared" si="1"/>
        <v>0</v>
      </c>
      <c r="L16" s="42">
        <f t="shared" si="1"/>
        <v>0</v>
      </c>
      <c r="M16" s="42">
        <f t="shared" si="1"/>
        <v>0</v>
      </c>
      <c r="N16" s="42">
        <f t="shared" si="1"/>
        <v>0</v>
      </c>
      <c r="O16" s="42">
        <f t="shared" si="1"/>
        <v>0</v>
      </c>
      <c r="P16" s="42">
        <f t="shared" si="1"/>
        <v>0</v>
      </c>
      <c r="Q16" s="42">
        <f t="shared" si="1"/>
        <v>0</v>
      </c>
      <c r="R16" s="42">
        <f t="shared" si="1"/>
        <v>0</v>
      </c>
      <c r="S16" s="42">
        <f t="shared" si="1"/>
        <v>0</v>
      </c>
      <c r="T16" s="42">
        <f t="shared" si="1"/>
        <v>0</v>
      </c>
      <c r="U16" s="42">
        <f t="shared" si="1"/>
        <v>0</v>
      </c>
      <c r="V16" s="42">
        <f t="shared" si="1"/>
        <v>0</v>
      </c>
      <c r="W16" s="42">
        <f t="shared" si="1"/>
        <v>0</v>
      </c>
      <c r="X16" s="42">
        <f t="shared" si="0"/>
        <v>0</v>
      </c>
      <c r="Y16" s="42">
        <f t="shared" si="0"/>
        <v>0</v>
      </c>
      <c r="Z16" s="42">
        <f t="shared" si="0"/>
        <v>0</v>
      </c>
      <c r="AA16" s="43">
        <f t="shared" si="0"/>
        <v>0</v>
      </c>
    </row>
    <row r="17" spans="1:27" x14ac:dyDescent="0.25">
      <c r="A17" s="73" t="s">
        <v>4</v>
      </c>
      <c r="B17" s="25">
        <v>11</v>
      </c>
      <c r="C17" s="13">
        <v>1.09778</v>
      </c>
      <c r="D17" s="18">
        <v>1.2350000000000001</v>
      </c>
      <c r="E17" s="51">
        <v>-1</v>
      </c>
      <c r="F17" s="9">
        <v>0</v>
      </c>
      <c r="G17" s="47"/>
      <c r="H17" s="41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0"/>
        <v>0</v>
      </c>
      <c r="Y17" s="42">
        <f t="shared" si="0"/>
        <v>0</v>
      </c>
      <c r="Z17" s="42">
        <f t="shared" si="0"/>
        <v>0</v>
      </c>
      <c r="AA17" s="43">
        <f t="shared" si="0"/>
        <v>0</v>
      </c>
    </row>
    <row r="18" spans="1:27" x14ac:dyDescent="0.25">
      <c r="A18" s="71"/>
      <c r="B18" s="23">
        <v>12</v>
      </c>
      <c r="C18" s="11">
        <v>1.0245899999999999</v>
      </c>
      <c r="D18" s="16">
        <v>1.0872299999999999</v>
      </c>
      <c r="E18" s="49">
        <v>-1</v>
      </c>
      <c r="F18" s="4">
        <v>0</v>
      </c>
      <c r="G18" s="47"/>
      <c r="H18" s="41">
        <f t="shared" si="1"/>
        <v>0</v>
      </c>
      <c r="I18" s="42">
        <f t="shared" si="1"/>
        <v>0</v>
      </c>
      <c r="J18" s="42">
        <f t="shared" si="1"/>
        <v>0</v>
      </c>
      <c r="K18" s="42">
        <f t="shared" si="1"/>
        <v>0</v>
      </c>
      <c r="L18" s="42">
        <f t="shared" si="1"/>
        <v>0</v>
      </c>
      <c r="M18" s="42">
        <f t="shared" si="1"/>
        <v>0</v>
      </c>
      <c r="N18" s="42">
        <f t="shared" si="1"/>
        <v>0</v>
      </c>
      <c r="O18" s="42">
        <f t="shared" si="1"/>
        <v>0</v>
      </c>
      <c r="P18" s="42">
        <f t="shared" si="1"/>
        <v>0</v>
      </c>
      <c r="Q18" s="42">
        <f t="shared" si="1"/>
        <v>0</v>
      </c>
      <c r="R18" s="42">
        <f t="shared" si="1"/>
        <v>0</v>
      </c>
      <c r="S18" s="42">
        <f t="shared" si="1"/>
        <v>0</v>
      </c>
      <c r="T18" s="42">
        <f t="shared" si="1"/>
        <v>0</v>
      </c>
      <c r="U18" s="42">
        <f t="shared" si="1"/>
        <v>0</v>
      </c>
      <c r="V18" s="42">
        <f t="shared" si="1"/>
        <v>0</v>
      </c>
      <c r="W18" s="42">
        <f t="shared" si="1"/>
        <v>0</v>
      </c>
      <c r="X18" s="42">
        <f t="shared" si="0"/>
        <v>0</v>
      </c>
      <c r="Y18" s="42">
        <f t="shared" si="0"/>
        <v>0</v>
      </c>
      <c r="Z18" s="42">
        <f t="shared" si="0"/>
        <v>0</v>
      </c>
      <c r="AA18" s="43">
        <f t="shared" si="0"/>
        <v>0</v>
      </c>
    </row>
    <row r="19" spans="1:27" x14ac:dyDescent="0.25">
      <c r="A19" s="71"/>
      <c r="B19" s="23">
        <v>13</v>
      </c>
      <c r="C19" s="11">
        <v>1.5016400000000001</v>
      </c>
      <c r="D19" s="16">
        <v>1.0638099999999999</v>
      </c>
      <c r="E19" s="49">
        <v>-1</v>
      </c>
      <c r="F19" s="4">
        <v>0</v>
      </c>
      <c r="G19" s="47"/>
      <c r="H19" s="41">
        <f t="shared" si="1"/>
        <v>0</v>
      </c>
      <c r="I19" s="42">
        <f t="shared" si="1"/>
        <v>0</v>
      </c>
      <c r="J19" s="42">
        <f t="shared" si="1"/>
        <v>0</v>
      </c>
      <c r="K19" s="42">
        <f t="shared" si="1"/>
        <v>0</v>
      </c>
      <c r="L19" s="42">
        <f t="shared" si="1"/>
        <v>0</v>
      </c>
      <c r="M19" s="42">
        <f t="shared" si="1"/>
        <v>0</v>
      </c>
      <c r="N19" s="42">
        <f t="shared" si="1"/>
        <v>0</v>
      </c>
      <c r="O19" s="42">
        <f t="shared" si="1"/>
        <v>0</v>
      </c>
      <c r="P19" s="42">
        <f t="shared" si="1"/>
        <v>0</v>
      </c>
      <c r="Q19" s="42">
        <f t="shared" si="1"/>
        <v>0</v>
      </c>
      <c r="R19" s="42">
        <f t="shared" si="1"/>
        <v>0</v>
      </c>
      <c r="S19" s="42">
        <f t="shared" si="1"/>
        <v>0</v>
      </c>
      <c r="T19" s="42">
        <f t="shared" si="1"/>
        <v>0</v>
      </c>
      <c r="U19" s="42">
        <f t="shared" si="1"/>
        <v>0</v>
      </c>
      <c r="V19" s="42">
        <f t="shared" si="1"/>
        <v>0</v>
      </c>
      <c r="W19" s="42">
        <f t="shared" si="1"/>
        <v>0</v>
      </c>
      <c r="X19" s="42">
        <f t="shared" si="0"/>
        <v>0</v>
      </c>
      <c r="Y19" s="42">
        <f t="shared" si="0"/>
        <v>0</v>
      </c>
      <c r="Z19" s="42">
        <f t="shared" si="0"/>
        <v>0</v>
      </c>
      <c r="AA19" s="43">
        <f t="shared" si="0"/>
        <v>0</v>
      </c>
    </row>
    <row r="20" spans="1:27" x14ac:dyDescent="0.25">
      <c r="A20" s="71"/>
      <c r="B20" s="23">
        <v>14</v>
      </c>
      <c r="C20" s="11">
        <v>1.07053</v>
      </c>
      <c r="D20" s="16">
        <v>1.14818</v>
      </c>
      <c r="E20" s="49">
        <v>-1</v>
      </c>
      <c r="F20" s="4">
        <v>0</v>
      </c>
      <c r="G20" s="47"/>
      <c r="H20" s="41">
        <f t="shared" si="1"/>
        <v>0</v>
      </c>
      <c r="I20" s="42">
        <f t="shared" si="1"/>
        <v>0</v>
      </c>
      <c r="J20" s="42">
        <f t="shared" si="1"/>
        <v>0</v>
      </c>
      <c r="K20" s="42">
        <f t="shared" si="1"/>
        <v>0</v>
      </c>
      <c r="L20" s="42">
        <f t="shared" si="1"/>
        <v>0</v>
      </c>
      <c r="M20" s="42">
        <f t="shared" si="1"/>
        <v>0</v>
      </c>
      <c r="N20" s="42">
        <f t="shared" si="1"/>
        <v>0</v>
      </c>
      <c r="O20" s="42">
        <f t="shared" si="1"/>
        <v>0</v>
      </c>
      <c r="P20" s="42">
        <f t="shared" si="1"/>
        <v>0</v>
      </c>
      <c r="Q20" s="42">
        <f t="shared" si="1"/>
        <v>0</v>
      </c>
      <c r="R20" s="42">
        <f t="shared" si="1"/>
        <v>0</v>
      </c>
      <c r="S20" s="42">
        <f t="shared" si="1"/>
        <v>0</v>
      </c>
      <c r="T20" s="42">
        <f t="shared" si="1"/>
        <v>0</v>
      </c>
      <c r="U20" s="42">
        <f t="shared" si="1"/>
        <v>0</v>
      </c>
      <c r="V20" s="42">
        <f t="shared" si="1"/>
        <v>0</v>
      </c>
      <c r="W20" s="42">
        <f t="shared" si="1"/>
        <v>0</v>
      </c>
      <c r="X20" s="42">
        <f t="shared" si="0"/>
        <v>0</v>
      </c>
      <c r="Y20" s="42">
        <f t="shared" si="0"/>
        <v>0</v>
      </c>
      <c r="Z20" s="42">
        <f t="shared" si="0"/>
        <v>0</v>
      </c>
      <c r="AA20" s="43">
        <f t="shared" si="0"/>
        <v>0</v>
      </c>
    </row>
    <row r="21" spans="1:27" x14ac:dyDescent="0.25">
      <c r="A21" s="71"/>
      <c r="B21" s="23">
        <v>15</v>
      </c>
      <c r="C21" s="11">
        <v>1.70556</v>
      </c>
      <c r="D21" s="16">
        <v>1.78613</v>
      </c>
      <c r="E21" s="49">
        <v>-1</v>
      </c>
      <c r="F21" s="4">
        <v>0</v>
      </c>
      <c r="G21" s="47"/>
      <c r="H21" s="41">
        <f t="shared" si="1"/>
        <v>0</v>
      </c>
      <c r="I21" s="42">
        <f t="shared" si="1"/>
        <v>0</v>
      </c>
      <c r="J21" s="42">
        <f t="shared" si="1"/>
        <v>0</v>
      </c>
      <c r="K21" s="42">
        <f t="shared" si="1"/>
        <v>0</v>
      </c>
      <c r="L21" s="42">
        <f t="shared" si="1"/>
        <v>0</v>
      </c>
      <c r="M21" s="42">
        <f t="shared" si="1"/>
        <v>0</v>
      </c>
      <c r="N21" s="42">
        <f t="shared" si="1"/>
        <v>0</v>
      </c>
      <c r="O21" s="42">
        <f t="shared" si="1"/>
        <v>0</v>
      </c>
      <c r="P21" s="42">
        <f t="shared" si="1"/>
        <v>0</v>
      </c>
      <c r="Q21" s="42">
        <f t="shared" si="1"/>
        <v>0</v>
      </c>
      <c r="R21" s="42">
        <f t="shared" si="1"/>
        <v>0</v>
      </c>
      <c r="S21" s="42">
        <f t="shared" si="1"/>
        <v>0</v>
      </c>
      <c r="T21" s="42">
        <f t="shared" si="1"/>
        <v>0</v>
      </c>
      <c r="U21" s="42">
        <f t="shared" si="1"/>
        <v>0</v>
      </c>
      <c r="V21" s="42">
        <f t="shared" si="1"/>
        <v>0</v>
      </c>
      <c r="W21" s="42">
        <f t="shared" si="1"/>
        <v>0</v>
      </c>
      <c r="X21" s="42">
        <f t="shared" si="0"/>
        <v>0</v>
      </c>
      <c r="Y21" s="42">
        <f t="shared" si="0"/>
        <v>0</v>
      </c>
      <c r="Z21" s="42">
        <f t="shared" si="0"/>
        <v>0</v>
      </c>
      <c r="AA21" s="43">
        <f t="shared" si="0"/>
        <v>0</v>
      </c>
    </row>
    <row r="22" spans="1:27" x14ac:dyDescent="0.25">
      <c r="A22" s="71"/>
      <c r="B22" s="23">
        <v>16</v>
      </c>
      <c r="C22" s="11">
        <v>1.0746</v>
      </c>
      <c r="D22" s="16">
        <v>1.9982200000000001</v>
      </c>
      <c r="E22" s="49">
        <v>-1</v>
      </c>
      <c r="F22" s="4">
        <v>0</v>
      </c>
      <c r="G22" s="47"/>
      <c r="H22" s="41">
        <f t="shared" si="1"/>
        <v>0</v>
      </c>
      <c r="I22" s="42">
        <f t="shared" si="1"/>
        <v>0</v>
      </c>
      <c r="J22" s="42">
        <f t="shared" si="1"/>
        <v>0</v>
      </c>
      <c r="K22" s="42">
        <f t="shared" si="1"/>
        <v>0</v>
      </c>
      <c r="L22" s="42">
        <f t="shared" si="1"/>
        <v>0</v>
      </c>
      <c r="M22" s="42">
        <f t="shared" si="1"/>
        <v>0</v>
      </c>
      <c r="N22" s="42">
        <f t="shared" si="1"/>
        <v>0</v>
      </c>
      <c r="O22" s="42">
        <f t="shared" si="1"/>
        <v>0</v>
      </c>
      <c r="P22" s="42">
        <f t="shared" si="1"/>
        <v>0</v>
      </c>
      <c r="Q22" s="42">
        <f t="shared" si="1"/>
        <v>0</v>
      </c>
      <c r="R22" s="42">
        <f t="shared" si="1"/>
        <v>0</v>
      </c>
      <c r="S22" s="42">
        <f t="shared" si="1"/>
        <v>0</v>
      </c>
      <c r="T22" s="42">
        <f t="shared" si="1"/>
        <v>0</v>
      </c>
      <c r="U22" s="42">
        <f t="shared" si="1"/>
        <v>0</v>
      </c>
      <c r="V22" s="42">
        <f t="shared" si="1"/>
        <v>0</v>
      </c>
      <c r="W22" s="42">
        <f t="shared" si="1"/>
        <v>0</v>
      </c>
      <c r="X22" s="42">
        <f t="shared" si="0"/>
        <v>0</v>
      </c>
      <c r="Y22" s="42">
        <f t="shared" si="0"/>
        <v>0</v>
      </c>
      <c r="Z22" s="42">
        <f t="shared" si="0"/>
        <v>0</v>
      </c>
      <c r="AA22" s="43">
        <f t="shared" si="0"/>
        <v>0</v>
      </c>
    </row>
    <row r="23" spans="1:27" x14ac:dyDescent="0.25">
      <c r="A23" s="71"/>
      <c r="B23" s="23">
        <v>17</v>
      </c>
      <c r="C23" s="11">
        <v>1.7923</v>
      </c>
      <c r="D23" s="16">
        <v>1.4464399999999999</v>
      </c>
      <c r="E23" s="49">
        <v>-1</v>
      </c>
      <c r="F23" s="4">
        <v>0</v>
      </c>
      <c r="G23" s="47"/>
      <c r="H23" s="41">
        <f t="shared" si="1"/>
        <v>0</v>
      </c>
      <c r="I23" s="42">
        <f t="shared" si="1"/>
        <v>0</v>
      </c>
      <c r="J23" s="42">
        <f t="shared" si="1"/>
        <v>0</v>
      </c>
      <c r="K23" s="42">
        <f t="shared" si="1"/>
        <v>0</v>
      </c>
      <c r="L23" s="42">
        <f t="shared" si="1"/>
        <v>0</v>
      </c>
      <c r="M23" s="42">
        <f t="shared" si="1"/>
        <v>0</v>
      </c>
      <c r="N23" s="42">
        <f t="shared" si="1"/>
        <v>0</v>
      </c>
      <c r="O23" s="42">
        <f t="shared" si="1"/>
        <v>0</v>
      </c>
      <c r="P23" s="42">
        <f t="shared" si="1"/>
        <v>0</v>
      </c>
      <c r="Q23" s="42">
        <f t="shared" si="1"/>
        <v>0</v>
      </c>
      <c r="R23" s="42">
        <f t="shared" si="1"/>
        <v>0</v>
      </c>
      <c r="S23" s="42">
        <f t="shared" si="1"/>
        <v>0</v>
      </c>
      <c r="T23" s="42">
        <f t="shared" si="1"/>
        <v>0</v>
      </c>
      <c r="U23" s="42">
        <f t="shared" si="1"/>
        <v>0</v>
      </c>
      <c r="V23" s="42">
        <f t="shared" si="1"/>
        <v>0</v>
      </c>
      <c r="W23" s="42">
        <f t="shared" ref="W23:AA26" si="2">SUM($C23*W$2,$D23*W$3)*W$4*$E23*W$5*$F23</f>
        <v>0</v>
      </c>
      <c r="X23" s="42">
        <f t="shared" si="2"/>
        <v>0</v>
      </c>
      <c r="Y23" s="42">
        <f t="shared" si="2"/>
        <v>0</v>
      </c>
      <c r="Z23" s="42">
        <f t="shared" si="2"/>
        <v>0</v>
      </c>
      <c r="AA23" s="43">
        <f t="shared" si="2"/>
        <v>0</v>
      </c>
    </row>
    <row r="24" spans="1:27" x14ac:dyDescent="0.25">
      <c r="A24" s="71"/>
      <c r="B24" s="23">
        <v>18</v>
      </c>
      <c r="C24" s="11">
        <v>1.6821200000000001</v>
      </c>
      <c r="D24" s="16">
        <v>1.8566800000000001</v>
      </c>
      <c r="E24" s="49">
        <v>-1</v>
      </c>
      <c r="F24" s="4">
        <v>0</v>
      </c>
      <c r="G24" s="47"/>
      <c r="H24" s="41">
        <f t="shared" ref="H24:W26" si="3">SUM($C24*H$2,$D24*H$3)*H$4*$E24*H$5*$F24</f>
        <v>0</v>
      </c>
      <c r="I24" s="42">
        <f t="shared" si="3"/>
        <v>0</v>
      </c>
      <c r="J24" s="42">
        <f t="shared" si="3"/>
        <v>0</v>
      </c>
      <c r="K24" s="42">
        <f t="shared" si="3"/>
        <v>0</v>
      </c>
      <c r="L24" s="42">
        <f t="shared" si="3"/>
        <v>0</v>
      </c>
      <c r="M24" s="42">
        <f t="shared" si="3"/>
        <v>0</v>
      </c>
      <c r="N24" s="42">
        <f t="shared" si="3"/>
        <v>0</v>
      </c>
      <c r="O24" s="42">
        <f t="shared" si="3"/>
        <v>0</v>
      </c>
      <c r="P24" s="42">
        <f t="shared" si="3"/>
        <v>0</v>
      </c>
      <c r="Q24" s="42">
        <f t="shared" si="3"/>
        <v>0</v>
      </c>
      <c r="R24" s="42">
        <f t="shared" si="3"/>
        <v>0</v>
      </c>
      <c r="S24" s="42">
        <f t="shared" si="3"/>
        <v>0</v>
      </c>
      <c r="T24" s="42">
        <f t="shared" si="3"/>
        <v>0</v>
      </c>
      <c r="U24" s="42">
        <f t="shared" si="3"/>
        <v>0</v>
      </c>
      <c r="V24" s="42">
        <f t="shared" si="3"/>
        <v>0</v>
      </c>
      <c r="W24" s="42">
        <f t="shared" si="3"/>
        <v>0</v>
      </c>
      <c r="X24" s="42">
        <f t="shared" si="2"/>
        <v>0</v>
      </c>
      <c r="Y24" s="42">
        <f t="shared" si="2"/>
        <v>0</v>
      </c>
      <c r="Z24" s="42">
        <f t="shared" si="2"/>
        <v>0</v>
      </c>
      <c r="AA24" s="43">
        <f t="shared" si="2"/>
        <v>0</v>
      </c>
    </row>
    <row r="25" spans="1:27" x14ac:dyDescent="0.25">
      <c r="A25" s="71"/>
      <c r="B25" s="23">
        <v>19</v>
      </c>
      <c r="C25" s="11">
        <v>1.30193</v>
      </c>
      <c r="D25" s="16">
        <v>1.0859300000000001</v>
      </c>
      <c r="E25" s="49">
        <v>-1</v>
      </c>
      <c r="F25" s="4">
        <v>0</v>
      </c>
      <c r="G25" s="47"/>
      <c r="H25" s="41">
        <f t="shared" si="3"/>
        <v>0</v>
      </c>
      <c r="I25" s="42">
        <f t="shared" si="3"/>
        <v>0</v>
      </c>
      <c r="J25" s="42">
        <f t="shared" si="3"/>
        <v>0</v>
      </c>
      <c r="K25" s="42">
        <f t="shared" si="3"/>
        <v>0</v>
      </c>
      <c r="L25" s="42">
        <f t="shared" si="3"/>
        <v>0</v>
      </c>
      <c r="M25" s="42">
        <f t="shared" si="3"/>
        <v>0</v>
      </c>
      <c r="N25" s="42">
        <f t="shared" si="3"/>
        <v>0</v>
      </c>
      <c r="O25" s="42">
        <f t="shared" si="3"/>
        <v>0</v>
      </c>
      <c r="P25" s="42">
        <f t="shared" si="3"/>
        <v>0</v>
      </c>
      <c r="Q25" s="42">
        <f t="shared" si="3"/>
        <v>0</v>
      </c>
      <c r="R25" s="42">
        <f t="shared" si="3"/>
        <v>0</v>
      </c>
      <c r="S25" s="42">
        <f t="shared" si="3"/>
        <v>0</v>
      </c>
      <c r="T25" s="42">
        <f t="shared" si="3"/>
        <v>0</v>
      </c>
      <c r="U25" s="42">
        <f t="shared" si="3"/>
        <v>0</v>
      </c>
      <c r="V25" s="42">
        <f t="shared" si="3"/>
        <v>0</v>
      </c>
      <c r="W25" s="42">
        <f t="shared" si="3"/>
        <v>0</v>
      </c>
      <c r="X25" s="42">
        <f t="shared" si="2"/>
        <v>0</v>
      </c>
      <c r="Y25" s="42">
        <f t="shared" si="2"/>
        <v>0</v>
      </c>
      <c r="Z25" s="42">
        <f t="shared" si="2"/>
        <v>0</v>
      </c>
      <c r="AA25" s="43">
        <f t="shared" si="2"/>
        <v>0</v>
      </c>
    </row>
    <row r="26" spans="1:27" ht="15.75" thickBot="1" x14ac:dyDescent="0.3">
      <c r="A26" s="72"/>
      <c r="B26" s="24">
        <v>20</v>
      </c>
      <c r="C26" s="12">
        <v>1.37754</v>
      </c>
      <c r="D26" s="17">
        <v>1.95356</v>
      </c>
      <c r="E26" s="50">
        <v>-1</v>
      </c>
      <c r="F26" s="5">
        <v>0</v>
      </c>
      <c r="G26" s="47"/>
      <c r="H26" s="44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  <c r="N26" s="45">
        <f t="shared" si="3"/>
        <v>0</v>
      </c>
      <c r="O26" s="45">
        <f t="shared" si="3"/>
        <v>0</v>
      </c>
      <c r="P26" s="45">
        <f t="shared" si="3"/>
        <v>0</v>
      </c>
      <c r="Q26" s="45">
        <f t="shared" si="3"/>
        <v>0</v>
      </c>
      <c r="R26" s="45">
        <f t="shared" si="3"/>
        <v>0</v>
      </c>
      <c r="S26" s="45">
        <f t="shared" si="3"/>
        <v>0</v>
      </c>
      <c r="T26" s="45">
        <f t="shared" si="3"/>
        <v>0</v>
      </c>
      <c r="U26" s="45">
        <f t="shared" si="3"/>
        <v>0</v>
      </c>
      <c r="V26" s="45">
        <f t="shared" si="3"/>
        <v>0</v>
      </c>
      <c r="W26" s="45">
        <f t="shared" si="3"/>
        <v>0</v>
      </c>
      <c r="X26" s="45">
        <f t="shared" si="2"/>
        <v>0</v>
      </c>
      <c r="Y26" s="45">
        <f t="shared" si="2"/>
        <v>0</v>
      </c>
      <c r="Z26" s="45">
        <f t="shared" si="2"/>
        <v>0</v>
      </c>
      <c r="AA26" s="46">
        <f t="shared" si="2"/>
        <v>0</v>
      </c>
    </row>
    <row r="27" spans="1:27" ht="18" x14ac:dyDescent="0.35">
      <c r="A27" s="1" t="s">
        <v>5</v>
      </c>
      <c r="B27" s="1">
        <v>10</v>
      </c>
      <c r="E27" s="1" t="s">
        <v>7</v>
      </c>
      <c r="F27" s="1">
        <f t="array" ref="F27">SUM(E7:E26*F7:F26)</f>
        <v>0</v>
      </c>
    </row>
    <row r="28" spans="1:27" x14ac:dyDescent="0.25">
      <c r="E28" s="1" t="s">
        <v>8</v>
      </c>
      <c r="F28" s="20">
        <f>SUM(F7:F26)-0.5*SUM(H7:AA26)</f>
        <v>0</v>
      </c>
    </row>
  </sheetData>
  <mergeCells count="2">
    <mergeCell ref="A7:A16"/>
    <mergeCell ref="A17:A26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/>
  </sheetViews>
  <sheetFormatPr defaultRowHeight="15" x14ac:dyDescent="0.25"/>
  <cols>
    <col min="1" max="1" width="4.7109375" style="1" customWidth="1"/>
    <col min="2" max="2" width="3" style="1" bestFit="1" customWidth="1"/>
    <col min="3" max="4" width="8" style="1" bestFit="1" customWidth="1"/>
    <col min="5" max="5" width="8.140625" style="1" customWidth="1"/>
    <col min="6" max="6" width="7.42578125" customWidth="1"/>
    <col min="7" max="7" width="4.5703125" customWidth="1"/>
    <col min="8" max="11" width="8" bestFit="1" customWidth="1"/>
    <col min="12" max="12" width="7" bestFit="1" customWidth="1"/>
    <col min="13" max="27" width="8" bestFit="1" customWidth="1"/>
  </cols>
  <sheetData>
    <row r="1" spans="1:27" x14ac:dyDescent="0.25">
      <c r="G1" s="31" t="s">
        <v>10</v>
      </c>
      <c r="H1" s="35">
        <v>1</v>
      </c>
      <c r="I1" s="26">
        <v>2</v>
      </c>
      <c r="J1" s="26">
        <v>3</v>
      </c>
      <c r="K1" s="26">
        <v>4</v>
      </c>
      <c r="L1" s="26">
        <v>5</v>
      </c>
      <c r="M1" s="26">
        <v>6</v>
      </c>
      <c r="N1" s="26">
        <v>7</v>
      </c>
      <c r="O1" s="26">
        <v>8</v>
      </c>
      <c r="P1" s="26">
        <v>9</v>
      </c>
      <c r="Q1" s="26">
        <v>10</v>
      </c>
      <c r="R1" s="26">
        <v>11</v>
      </c>
      <c r="S1" s="26">
        <v>12</v>
      </c>
      <c r="T1" s="26">
        <v>13</v>
      </c>
      <c r="U1" s="26">
        <v>14</v>
      </c>
      <c r="V1" s="26">
        <v>15</v>
      </c>
      <c r="W1" s="26">
        <v>16</v>
      </c>
      <c r="X1" s="26">
        <v>17</v>
      </c>
      <c r="Y1" s="26">
        <v>18</v>
      </c>
      <c r="Z1" s="26">
        <v>19</v>
      </c>
      <c r="AA1" s="27">
        <v>20</v>
      </c>
    </row>
    <row r="2" spans="1:27" ht="18" x14ac:dyDescent="0.35">
      <c r="G2" s="32" t="s">
        <v>0</v>
      </c>
      <c r="H2" s="28">
        <v>0.13855999999999999</v>
      </c>
      <c r="I2" s="29">
        <v>0.25921</v>
      </c>
      <c r="J2" s="29">
        <v>0.90102000000000004</v>
      </c>
      <c r="K2" s="29">
        <v>2.2120000000000001E-2</v>
      </c>
      <c r="L2" s="29">
        <v>0.24879999999999999</v>
      </c>
      <c r="M2" s="29">
        <v>0.22373999999999999</v>
      </c>
      <c r="N2" s="29">
        <v>0.86700999999999995</v>
      </c>
      <c r="O2" s="29">
        <v>8.6499999999999997E-3</v>
      </c>
      <c r="P2" s="29">
        <v>4.829E-2</v>
      </c>
      <c r="Q2" s="29">
        <v>0.24041999999999999</v>
      </c>
      <c r="R2" s="29">
        <v>1.09778</v>
      </c>
      <c r="S2" s="29">
        <v>1.0245899999999999</v>
      </c>
      <c r="T2" s="29">
        <v>1.5016400000000001</v>
      </c>
      <c r="U2" s="29">
        <v>1.07053</v>
      </c>
      <c r="V2" s="29">
        <v>1.70556</v>
      </c>
      <c r="W2" s="29">
        <v>1.0746</v>
      </c>
      <c r="X2" s="29">
        <v>1.7923</v>
      </c>
      <c r="Y2" s="29">
        <v>1.6821200000000001</v>
      </c>
      <c r="Z2" s="29">
        <v>1.30193</v>
      </c>
      <c r="AA2" s="30">
        <v>1.37754</v>
      </c>
    </row>
    <row r="3" spans="1:27" ht="18.75" thickBot="1" x14ac:dyDescent="0.4">
      <c r="G3" s="57" t="s">
        <v>1</v>
      </c>
      <c r="H3" s="52">
        <v>0.15131</v>
      </c>
      <c r="I3" s="53">
        <v>0.26107999999999998</v>
      </c>
      <c r="J3" s="53">
        <v>0.58198000000000005</v>
      </c>
      <c r="K3" s="53">
        <v>0.70430000000000004</v>
      </c>
      <c r="L3" s="53">
        <v>0.99039999999999995</v>
      </c>
      <c r="M3" s="53">
        <v>0.56750999999999996</v>
      </c>
      <c r="N3" s="53">
        <v>0.18306</v>
      </c>
      <c r="O3" s="53">
        <v>0.45062000000000002</v>
      </c>
      <c r="P3" s="53">
        <v>0.68081999999999998</v>
      </c>
      <c r="Q3" s="53">
        <v>0.83130000000000004</v>
      </c>
      <c r="R3" s="53">
        <v>1.2350000000000001</v>
      </c>
      <c r="S3" s="53">
        <v>1.0872299999999999</v>
      </c>
      <c r="T3" s="53">
        <v>1.0638099999999999</v>
      </c>
      <c r="U3" s="53">
        <v>1.14818</v>
      </c>
      <c r="V3" s="53">
        <v>1.78613</v>
      </c>
      <c r="W3" s="53">
        <v>1.9982200000000001</v>
      </c>
      <c r="X3" s="53">
        <v>1.4464399999999999</v>
      </c>
      <c r="Y3" s="53">
        <v>1.8566800000000001</v>
      </c>
      <c r="Z3" s="53">
        <v>1.0859300000000001</v>
      </c>
      <c r="AA3" s="54">
        <v>1.95356</v>
      </c>
    </row>
    <row r="4" spans="1:27" ht="15.75" thickBot="1" x14ac:dyDescent="0.3">
      <c r="G4" s="58" t="s">
        <v>2</v>
      </c>
      <c r="H4" s="36">
        <v>1</v>
      </c>
      <c r="I4" s="55">
        <v>1</v>
      </c>
      <c r="J4" s="55">
        <v>1</v>
      </c>
      <c r="K4" s="55">
        <v>1</v>
      </c>
      <c r="L4" s="55">
        <v>1</v>
      </c>
      <c r="M4" s="55">
        <v>1</v>
      </c>
      <c r="N4" s="55">
        <v>1</v>
      </c>
      <c r="O4" s="55">
        <v>1</v>
      </c>
      <c r="P4" s="55">
        <v>1</v>
      </c>
      <c r="Q4" s="55">
        <v>1</v>
      </c>
      <c r="R4" s="55">
        <v>-1</v>
      </c>
      <c r="S4" s="55">
        <v>-1</v>
      </c>
      <c r="T4" s="55">
        <v>-1</v>
      </c>
      <c r="U4" s="55">
        <v>-1</v>
      </c>
      <c r="V4" s="55">
        <v>-1</v>
      </c>
      <c r="W4" s="55">
        <v>-1</v>
      </c>
      <c r="X4" s="55">
        <v>-1</v>
      </c>
      <c r="Y4" s="55">
        <v>-1</v>
      </c>
      <c r="Z4" s="55">
        <v>-1</v>
      </c>
      <c r="AA4" s="56">
        <v>-1</v>
      </c>
    </row>
    <row r="5" spans="1:27" ht="15.75" thickBot="1" x14ac:dyDescent="0.3">
      <c r="G5" s="37" t="s">
        <v>6</v>
      </c>
      <c r="H5" s="36">
        <f>F7</f>
        <v>0</v>
      </c>
      <c r="I5" s="33">
        <f>F8</f>
        <v>0</v>
      </c>
      <c r="J5" s="33">
        <f>F9</f>
        <v>6.4602781140576857</v>
      </c>
      <c r="K5" s="33">
        <f>F10</f>
        <v>0</v>
      </c>
      <c r="L5" s="33">
        <f>F11</f>
        <v>1.7417953318259689</v>
      </c>
      <c r="M5" s="33">
        <f>F12</f>
        <v>0</v>
      </c>
      <c r="N5" s="33">
        <f>F13</f>
        <v>0</v>
      </c>
      <c r="O5" s="33">
        <f>F14</f>
        <v>0</v>
      </c>
      <c r="P5" s="33">
        <f>F15</f>
        <v>0</v>
      </c>
      <c r="Q5" s="33">
        <f>F16</f>
        <v>0</v>
      </c>
      <c r="R5" s="33">
        <f>F17</f>
        <v>0</v>
      </c>
      <c r="S5" s="33">
        <f>F18</f>
        <v>8.2020734458836539</v>
      </c>
      <c r="T5" s="33">
        <f>F19</f>
        <v>0</v>
      </c>
      <c r="U5" s="33">
        <f>F20</f>
        <v>0</v>
      </c>
      <c r="V5" s="33">
        <f>F21</f>
        <v>0</v>
      </c>
      <c r="W5" s="33">
        <f>F22</f>
        <v>0</v>
      </c>
      <c r="X5" s="33">
        <f>F23</f>
        <v>0</v>
      </c>
      <c r="Y5" s="33">
        <f>F24</f>
        <v>0</v>
      </c>
      <c r="Z5" s="33">
        <f>F25</f>
        <v>0</v>
      </c>
      <c r="AA5" s="34">
        <f>F26</f>
        <v>0</v>
      </c>
    </row>
    <row r="6" spans="1:27" ht="18.75" thickBot="1" x14ac:dyDescent="0.4">
      <c r="A6" s="6"/>
      <c r="B6" s="21" t="s">
        <v>9</v>
      </c>
      <c r="C6" s="7" t="s">
        <v>0</v>
      </c>
      <c r="D6" s="8" t="s">
        <v>1</v>
      </c>
      <c r="E6" s="14" t="s">
        <v>2</v>
      </c>
      <c r="F6" s="19" t="s">
        <v>6</v>
      </c>
    </row>
    <row r="7" spans="1:27" x14ac:dyDescent="0.25">
      <c r="A7" s="70" t="s">
        <v>3</v>
      </c>
      <c r="B7" s="22">
        <v>1</v>
      </c>
      <c r="C7" s="10">
        <v>0.13855999999999999</v>
      </c>
      <c r="D7" s="15">
        <v>0.15131</v>
      </c>
      <c r="E7" s="48">
        <v>1</v>
      </c>
      <c r="F7" s="3">
        <v>0</v>
      </c>
      <c r="G7" s="47"/>
      <c r="H7" s="38">
        <f>SUM($C7*H$2,$D7*H$3)*H$4*$E7*H$5*$F7</f>
        <v>0</v>
      </c>
      <c r="I7" s="39">
        <f t="shared" ref="I7:AA22" si="0">SUM($C7*I$2,$D7*I$3)*I$4*$E7*I$5*$F7</f>
        <v>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0</v>
      </c>
      <c r="T7" s="39">
        <f t="shared" si="0"/>
        <v>0</v>
      </c>
      <c r="U7" s="39">
        <f t="shared" si="0"/>
        <v>0</v>
      </c>
      <c r="V7" s="39">
        <f t="shared" si="0"/>
        <v>0</v>
      </c>
      <c r="W7" s="39">
        <f t="shared" si="0"/>
        <v>0</v>
      </c>
      <c r="X7" s="39">
        <f t="shared" si="0"/>
        <v>0</v>
      </c>
      <c r="Y7" s="39">
        <f t="shared" si="0"/>
        <v>0</v>
      </c>
      <c r="Z7" s="39">
        <f t="shared" si="0"/>
        <v>0</v>
      </c>
      <c r="AA7" s="40">
        <f t="shared" si="0"/>
        <v>0</v>
      </c>
    </row>
    <row r="8" spans="1:27" x14ac:dyDescent="0.25">
      <c r="A8" s="71"/>
      <c r="B8" s="23">
        <v>2</v>
      </c>
      <c r="C8" s="11">
        <v>0.25921</v>
      </c>
      <c r="D8" s="16">
        <v>0.26107999999999998</v>
      </c>
      <c r="E8" s="49">
        <v>1</v>
      </c>
      <c r="F8" s="4">
        <v>0</v>
      </c>
      <c r="G8" s="47"/>
      <c r="H8" s="41">
        <f t="shared" ref="H8:W23" si="1">SUM($C8*H$2,$D8*H$3)*H$4*$E8*H$5*$F8</f>
        <v>0</v>
      </c>
      <c r="I8" s="42">
        <f t="shared" si="1"/>
        <v>0</v>
      </c>
      <c r="J8" s="42">
        <f t="shared" si="1"/>
        <v>0</v>
      </c>
      <c r="K8" s="42">
        <f t="shared" si="1"/>
        <v>0</v>
      </c>
      <c r="L8" s="42">
        <f t="shared" si="1"/>
        <v>0</v>
      </c>
      <c r="M8" s="42">
        <f t="shared" si="1"/>
        <v>0</v>
      </c>
      <c r="N8" s="42">
        <f t="shared" si="1"/>
        <v>0</v>
      </c>
      <c r="O8" s="42">
        <f t="shared" si="1"/>
        <v>0</v>
      </c>
      <c r="P8" s="42">
        <f t="shared" si="1"/>
        <v>0</v>
      </c>
      <c r="Q8" s="42">
        <f t="shared" si="1"/>
        <v>0</v>
      </c>
      <c r="R8" s="42">
        <f t="shared" si="1"/>
        <v>0</v>
      </c>
      <c r="S8" s="42">
        <f t="shared" si="1"/>
        <v>0</v>
      </c>
      <c r="T8" s="42">
        <f t="shared" si="1"/>
        <v>0</v>
      </c>
      <c r="U8" s="42">
        <f t="shared" si="1"/>
        <v>0</v>
      </c>
      <c r="V8" s="42">
        <f t="shared" si="1"/>
        <v>0</v>
      </c>
      <c r="W8" s="42">
        <f t="shared" si="1"/>
        <v>0</v>
      </c>
      <c r="X8" s="42">
        <f t="shared" si="0"/>
        <v>0</v>
      </c>
      <c r="Y8" s="42">
        <f t="shared" si="0"/>
        <v>0</v>
      </c>
      <c r="Z8" s="42">
        <f t="shared" si="0"/>
        <v>0</v>
      </c>
      <c r="AA8" s="43">
        <f t="shared" si="0"/>
        <v>0</v>
      </c>
    </row>
    <row r="9" spans="1:27" x14ac:dyDescent="0.25">
      <c r="A9" s="71"/>
      <c r="B9" s="23">
        <v>3</v>
      </c>
      <c r="C9" s="11">
        <v>0.90102000000000004</v>
      </c>
      <c r="D9" s="16">
        <v>0.58198000000000005</v>
      </c>
      <c r="E9" s="49">
        <v>1</v>
      </c>
      <c r="F9" s="4">
        <v>6.4602781140576857</v>
      </c>
      <c r="G9" s="47"/>
      <c r="H9" s="41">
        <f t="shared" si="1"/>
        <v>0</v>
      </c>
      <c r="I9" s="42">
        <f t="shared" si="1"/>
        <v>0</v>
      </c>
      <c r="J9" s="42">
        <f t="shared" si="1"/>
        <v>48.0179158585617</v>
      </c>
      <c r="K9" s="42">
        <f t="shared" si="1"/>
        <v>0</v>
      </c>
      <c r="L9" s="42">
        <f t="shared" si="1"/>
        <v>9.0083633559568312</v>
      </c>
      <c r="M9" s="42">
        <f t="shared" si="1"/>
        <v>0</v>
      </c>
      <c r="N9" s="42">
        <f t="shared" si="1"/>
        <v>0</v>
      </c>
      <c r="O9" s="42">
        <f t="shared" si="1"/>
        <v>0</v>
      </c>
      <c r="P9" s="42">
        <f t="shared" si="1"/>
        <v>0</v>
      </c>
      <c r="Q9" s="42">
        <f t="shared" si="1"/>
        <v>0</v>
      </c>
      <c r="R9" s="42">
        <f t="shared" si="1"/>
        <v>0</v>
      </c>
      <c r="S9" s="42">
        <f t="shared" si="1"/>
        <v>-82.444700601029609</v>
      </c>
      <c r="T9" s="42">
        <f t="shared" si="1"/>
        <v>0</v>
      </c>
      <c r="U9" s="42">
        <f t="shared" si="1"/>
        <v>0</v>
      </c>
      <c r="V9" s="42">
        <f t="shared" si="1"/>
        <v>0</v>
      </c>
      <c r="W9" s="42">
        <f t="shared" si="1"/>
        <v>0</v>
      </c>
      <c r="X9" s="42">
        <f t="shared" si="0"/>
        <v>0</v>
      </c>
      <c r="Y9" s="42">
        <f t="shared" si="0"/>
        <v>0</v>
      </c>
      <c r="Z9" s="42">
        <f t="shared" si="0"/>
        <v>0</v>
      </c>
      <c r="AA9" s="43">
        <f t="shared" si="0"/>
        <v>0</v>
      </c>
    </row>
    <row r="10" spans="1:27" x14ac:dyDescent="0.25">
      <c r="A10" s="71"/>
      <c r="B10" s="23">
        <v>4</v>
      </c>
      <c r="C10" s="11">
        <v>2.2120000000000001E-2</v>
      </c>
      <c r="D10" s="16">
        <v>0.70430000000000004</v>
      </c>
      <c r="E10" s="49">
        <v>1</v>
      </c>
      <c r="F10" s="4">
        <v>0</v>
      </c>
      <c r="G10" s="47"/>
      <c r="H10" s="41">
        <f t="shared" si="1"/>
        <v>0</v>
      </c>
      <c r="I10" s="42">
        <f t="shared" si="1"/>
        <v>0</v>
      </c>
      <c r="J10" s="42">
        <f t="shared" si="1"/>
        <v>0</v>
      </c>
      <c r="K10" s="42">
        <f t="shared" si="1"/>
        <v>0</v>
      </c>
      <c r="L10" s="42">
        <f t="shared" si="1"/>
        <v>0</v>
      </c>
      <c r="M10" s="42">
        <f t="shared" si="1"/>
        <v>0</v>
      </c>
      <c r="N10" s="42">
        <f t="shared" si="1"/>
        <v>0</v>
      </c>
      <c r="O10" s="42">
        <f t="shared" si="1"/>
        <v>0</v>
      </c>
      <c r="P10" s="42">
        <f t="shared" si="1"/>
        <v>0</v>
      </c>
      <c r="Q10" s="42">
        <f t="shared" si="1"/>
        <v>0</v>
      </c>
      <c r="R10" s="42">
        <f t="shared" si="1"/>
        <v>0</v>
      </c>
      <c r="S10" s="42">
        <f t="shared" si="1"/>
        <v>0</v>
      </c>
      <c r="T10" s="42">
        <f t="shared" si="1"/>
        <v>0</v>
      </c>
      <c r="U10" s="42">
        <f t="shared" si="1"/>
        <v>0</v>
      </c>
      <c r="V10" s="42">
        <f t="shared" si="1"/>
        <v>0</v>
      </c>
      <c r="W10" s="42">
        <f t="shared" si="1"/>
        <v>0</v>
      </c>
      <c r="X10" s="42">
        <f t="shared" si="0"/>
        <v>0</v>
      </c>
      <c r="Y10" s="42">
        <f t="shared" si="0"/>
        <v>0</v>
      </c>
      <c r="Z10" s="42">
        <f t="shared" si="0"/>
        <v>0</v>
      </c>
      <c r="AA10" s="43">
        <f t="shared" si="0"/>
        <v>0</v>
      </c>
    </row>
    <row r="11" spans="1:27" x14ac:dyDescent="0.25">
      <c r="A11" s="71"/>
      <c r="B11" s="23">
        <v>5</v>
      </c>
      <c r="C11" s="11">
        <v>0.24879999999999999</v>
      </c>
      <c r="D11" s="16">
        <v>0.99039999999999995</v>
      </c>
      <c r="E11" s="49">
        <v>1</v>
      </c>
      <c r="F11" s="4">
        <v>1.7417953318259689</v>
      </c>
      <c r="G11" s="47"/>
      <c r="H11" s="41">
        <f t="shared" si="1"/>
        <v>0</v>
      </c>
      <c r="I11" s="42">
        <f t="shared" si="1"/>
        <v>0</v>
      </c>
      <c r="J11" s="42">
        <f t="shared" si="1"/>
        <v>9.0083633559568295</v>
      </c>
      <c r="K11" s="42">
        <f t="shared" si="1"/>
        <v>0</v>
      </c>
      <c r="L11" s="42">
        <f t="shared" si="1"/>
        <v>3.1636803831816258</v>
      </c>
      <c r="M11" s="42">
        <f t="shared" si="1"/>
        <v>0</v>
      </c>
      <c r="N11" s="42">
        <f t="shared" si="1"/>
        <v>0</v>
      </c>
      <c r="O11" s="42">
        <f t="shared" si="1"/>
        <v>0</v>
      </c>
      <c r="P11" s="42">
        <f t="shared" si="1"/>
        <v>0</v>
      </c>
      <c r="Q11" s="42">
        <f t="shared" si="1"/>
        <v>0</v>
      </c>
      <c r="R11" s="42">
        <f t="shared" si="1"/>
        <v>0</v>
      </c>
      <c r="S11" s="42">
        <f t="shared" si="1"/>
        <v>-19.025261181371942</v>
      </c>
      <c r="T11" s="42">
        <f t="shared" si="1"/>
        <v>0</v>
      </c>
      <c r="U11" s="42">
        <f t="shared" si="1"/>
        <v>0</v>
      </c>
      <c r="V11" s="42">
        <f t="shared" si="1"/>
        <v>0</v>
      </c>
      <c r="W11" s="42">
        <f t="shared" si="1"/>
        <v>0</v>
      </c>
      <c r="X11" s="42">
        <f t="shared" si="0"/>
        <v>0</v>
      </c>
      <c r="Y11" s="42">
        <f t="shared" si="0"/>
        <v>0</v>
      </c>
      <c r="Z11" s="42">
        <f t="shared" si="0"/>
        <v>0</v>
      </c>
      <c r="AA11" s="43">
        <f t="shared" si="0"/>
        <v>0</v>
      </c>
    </row>
    <row r="12" spans="1:27" x14ac:dyDescent="0.25">
      <c r="A12" s="71"/>
      <c r="B12" s="23">
        <v>6</v>
      </c>
      <c r="C12" s="11">
        <v>0.22373999999999999</v>
      </c>
      <c r="D12" s="16">
        <v>0.56750999999999996</v>
      </c>
      <c r="E12" s="49">
        <v>1</v>
      </c>
      <c r="F12" s="4">
        <v>0</v>
      </c>
      <c r="G12" s="47"/>
      <c r="H12" s="41">
        <f t="shared" si="1"/>
        <v>0</v>
      </c>
      <c r="I12" s="42">
        <f t="shared" si="1"/>
        <v>0</v>
      </c>
      <c r="J12" s="42">
        <f t="shared" si="1"/>
        <v>0</v>
      </c>
      <c r="K12" s="42">
        <f t="shared" si="1"/>
        <v>0</v>
      </c>
      <c r="L12" s="42">
        <f t="shared" si="1"/>
        <v>0</v>
      </c>
      <c r="M12" s="42">
        <f t="shared" si="1"/>
        <v>0</v>
      </c>
      <c r="N12" s="42">
        <f t="shared" si="1"/>
        <v>0</v>
      </c>
      <c r="O12" s="42">
        <f t="shared" si="1"/>
        <v>0</v>
      </c>
      <c r="P12" s="42">
        <f t="shared" si="1"/>
        <v>0</v>
      </c>
      <c r="Q12" s="42">
        <f t="shared" si="1"/>
        <v>0</v>
      </c>
      <c r="R12" s="42">
        <f t="shared" si="1"/>
        <v>0</v>
      </c>
      <c r="S12" s="42">
        <f t="shared" si="1"/>
        <v>0</v>
      </c>
      <c r="T12" s="42">
        <f t="shared" si="1"/>
        <v>0</v>
      </c>
      <c r="U12" s="42">
        <f t="shared" si="1"/>
        <v>0</v>
      </c>
      <c r="V12" s="42">
        <f t="shared" si="1"/>
        <v>0</v>
      </c>
      <c r="W12" s="42">
        <f t="shared" si="1"/>
        <v>0</v>
      </c>
      <c r="X12" s="42">
        <f t="shared" si="0"/>
        <v>0</v>
      </c>
      <c r="Y12" s="42">
        <f t="shared" si="0"/>
        <v>0</v>
      </c>
      <c r="Z12" s="42">
        <f t="shared" si="0"/>
        <v>0</v>
      </c>
      <c r="AA12" s="43">
        <f t="shared" si="0"/>
        <v>0</v>
      </c>
    </row>
    <row r="13" spans="1:27" x14ac:dyDescent="0.25">
      <c r="A13" s="71"/>
      <c r="B13" s="23">
        <v>7</v>
      </c>
      <c r="C13" s="11">
        <v>0.86700999999999995</v>
      </c>
      <c r="D13" s="16">
        <v>0.18306</v>
      </c>
      <c r="E13" s="49">
        <v>1</v>
      </c>
      <c r="F13" s="4">
        <v>0</v>
      </c>
      <c r="G13" s="47"/>
      <c r="H13" s="41">
        <f t="shared" si="1"/>
        <v>0</v>
      </c>
      <c r="I13" s="42">
        <f t="shared" si="1"/>
        <v>0</v>
      </c>
      <c r="J13" s="42">
        <f t="shared" si="1"/>
        <v>0</v>
      </c>
      <c r="K13" s="42">
        <f t="shared" si="1"/>
        <v>0</v>
      </c>
      <c r="L13" s="42">
        <f t="shared" si="1"/>
        <v>0</v>
      </c>
      <c r="M13" s="42">
        <f t="shared" si="1"/>
        <v>0</v>
      </c>
      <c r="N13" s="42">
        <f t="shared" si="1"/>
        <v>0</v>
      </c>
      <c r="O13" s="42">
        <f t="shared" si="1"/>
        <v>0</v>
      </c>
      <c r="P13" s="42">
        <f t="shared" si="1"/>
        <v>0</v>
      </c>
      <c r="Q13" s="42">
        <f t="shared" si="1"/>
        <v>0</v>
      </c>
      <c r="R13" s="42">
        <f t="shared" si="1"/>
        <v>0</v>
      </c>
      <c r="S13" s="42">
        <f t="shared" si="1"/>
        <v>0</v>
      </c>
      <c r="T13" s="42">
        <f t="shared" si="1"/>
        <v>0</v>
      </c>
      <c r="U13" s="42">
        <f t="shared" si="1"/>
        <v>0</v>
      </c>
      <c r="V13" s="42">
        <f t="shared" si="1"/>
        <v>0</v>
      </c>
      <c r="W13" s="42">
        <f t="shared" si="1"/>
        <v>0</v>
      </c>
      <c r="X13" s="42">
        <f t="shared" si="0"/>
        <v>0</v>
      </c>
      <c r="Y13" s="42">
        <f t="shared" si="0"/>
        <v>0</v>
      </c>
      <c r="Z13" s="42">
        <f t="shared" si="0"/>
        <v>0</v>
      </c>
      <c r="AA13" s="43">
        <f t="shared" si="0"/>
        <v>0</v>
      </c>
    </row>
    <row r="14" spans="1:27" x14ac:dyDescent="0.25">
      <c r="A14" s="71"/>
      <c r="B14" s="23">
        <v>8</v>
      </c>
      <c r="C14" s="11">
        <v>8.6499999999999997E-3</v>
      </c>
      <c r="D14" s="16">
        <v>0.45062000000000002</v>
      </c>
      <c r="E14" s="49">
        <v>1</v>
      </c>
      <c r="F14" s="4">
        <v>0</v>
      </c>
      <c r="G14" s="47"/>
      <c r="H14" s="41">
        <f t="shared" si="1"/>
        <v>0</v>
      </c>
      <c r="I14" s="42">
        <f t="shared" si="1"/>
        <v>0</v>
      </c>
      <c r="J14" s="42">
        <f t="shared" si="1"/>
        <v>0</v>
      </c>
      <c r="K14" s="42">
        <f t="shared" si="1"/>
        <v>0</v>
      </c>
      <c r="L14" s="42">
        <f t="shared" si="1"/>
        <v>0</v>
      </c>
      <c r="M14" s="42">
        <f t="shared" si="1"/>
        <v>0</v>
      </c>
      <c r="N14" s="42">
        <f t="shared" si="1"/>
        <v>0</v>
      </c>
      <c r="O14" s="42">
        <f t="shared" si="1"/>
        <v>0</v>
      </c>
      <c r="P14" s="42">
        <f t="shared" si="1"/>
        <v>0</v>
      </c>
      <c r="Q14" s="42">
        <f t="shared" si="1"/>
        <v>0</v>
      </c>
      <c r="R14" s="42">
        <f t="shared" si="1"/>
        <v>0</v>
      </c>
      <c r="S14" s="42">
        <f t="shared" si="1"/>
        <v>0</v>
      </c>
      <c r="T14" s="42">
        <f t="shared" si="1"/>
        <v>0</v>
      </c>
      <c r="U14" s="42">
        <f t="shared" si="1"/>
        <v>0</v>
      </c>
      <c r="V14" s="42">
        <f t="shared" si="1"/>
        <v>0</v>
      </c>
      <c r="W14" s="42">
        <f t="shared" si="1"/>
        <v>0</v>
      </c>
      <c r="X14" s="42">
        <f t="shared" si="0"/>
        <v>0</v>
      </c>
      <c r="Y14" s="42">
        <f t="shared" si="0"/>
        <v>0</v>
      </c>
      <c r="Z14" s="42">
        <f t="shared" si="0"/>
        <v>0</v>
      </c>
      <c r="AA14" s="43">
        <f t="shared" si="0"/>
        <v>0</v>
      </c>
    </row>
    <row r="15" spans="1:27" x14ac:dyDescent="0.25">
      <c r="A15" s="71"/>
      <c r="B15" s="23">
        <v>9</v>
      </c>
      <c r="C15" s="11">
        <v>4.829E-2</v>
      </c>
      <c r="D15" s="16">
        <v>0.68081999999999998</v>
      </c>
      <c r="E15" s="49">
        <v>1</v>
      </c>
      <c r="F15" s="4">
        <v>0</v>
      </c>
      <c r="G15" s="47"/>
      <c r="H15" s="41">
        <f t="shared" si="1"/>
        <v>0</v>
      </c>
      <c r="I15" s="42">
        <f t="shared" si="1"/>
        <v>0</v>
      </c>
      <c r="J15" s="42">
        <f t="shared" si="1"/>
        <v>0</v>
      </c>
      <c r="K15" s="42">
        <f t="shared" si="1"/>
        <v>0</v>
      </c>
      <c r="L15" s="42">
        <f t="shared" si="1"/>
        <v>0</v>
      </c>
      <c r="M15" s="42">
        <f t="shared" si="1"/>
        <v>0</v>
      </c>
      <c r="N15" s="42">
        <f t="shared" si="1"/>
        <v>0</v>
      </c>
      <c r="O15" s="42">
        <f t="shared" si="1"/>
        <v>0</v>
      </c>
      <c r="P15" s="42">
        <f t="shared" si="1"/>
        <v>0</v>
      </c>
      <c r="Q15" s="42">
        <f t="shared" si="1"/>
        <v>0</v>
      </c>
      <c r="R15" s="42">
        <f t="shared" si="1"/>
        <v>0</v>
      </c>
      <c r="S15" s="42">
        <f t="shared" si="1"/>
        <v>0</v>
      </c>
      <c r="T15" s="42">
        <f t="shared" si="1"/>
        <v>0</v>
      </c>
      <c r="U15" s="42">
        <f t="shared" si="1"/>
        <v>0</v>
      </c>
      <c r="V15" s="42">
        <f t="shared" si="1"/>
        <v>0</v>
      </c>
      <c r="W15" s="42">
        <f t="shared" si="1"/>
        <v>0</v>
      </c>
      <c r="X15" s="42">
        <f t="shared" si="0"/>
        <v>0</v>
      </c>
      <c r="Y15" s="42">
        <f t="shared" si="0"/>
        <v>0</v>
      </c>
      <c r="Z15" s="42">
        <f t="shared" si="0"/>
        <v>0</v>
      </c>
      <c r="AA15" s="43">
        <f t="shared" si="0"/>
        <v>0</v>
      </c>
    </row>
    <row r="16" spans="1:27" ht="15.75" thickBot="1" x14ac:dyDescent="0.3">
      <c r="A16" s="72"/>
      <c r="B16" s="24">
        <v>10</v>
      </c>
      <c r="C16" s="12">
        <v>0.24041999999999999</v>
      </c>
      <c r="D16" s="17">
        <v>0.83130000000000004</v>
      </c>
      <c r="E16" s="50">
        <v>1</v>
      </c>
      <c r="F16" s="5">
        <v>0</v>
      </c>
      <c r="G16" s="47"/>
      <c r="H16" s="41">
        <f t="shared" si="1"/>
        <v>0</v>
      </c>
      <c r="I16" s="42">
        <f t="shared" si="1"/>
        <v>0</v>
      </c>
      <c r="J16" s="42">
        <f t="shared" si="1"/>
        <v>0</v>
      </c>
      <c r="K16" s="42">
        <f t="shared" si="1"/>
        <v>0</v>
      </c>
      <c r="L16" s="42">
        <f t="shared" si="1"/>
        <v>0</v>
      </c>
      <c r="M16" s="42">
        <f t="shared" si="1"/>
        <v>0</v>
      </c>
      <c r="N16" s="42">
        <f t="shared" si="1"/>
        <v>0</v>
      </c>
      <c r="O16" s="42">
        <f t="shared" si="1"/>
        <v>0</v>
      </c>
      <c r="P16" s="42">
        <f t="shared" si="1"/>
        <v>0</v>
      </c>
      <c r="Q16" s="42">
        <f t="shared" si="1"/>
        <v>0</v>
      </c>
      <c r="R16" s="42">
        <f t="shared" si="1"/>
        <v>0</v>
      </c>
      <c r="S16" s="42">
        <f t="shared" si="1"/>
        <v>0</v>
      </c>
      <c r="T16" s="42">
        <f t="shared" si="1"/>
        <v>0</v>
      </c>
      <c r="U16" s="42">
        <f t="shared" si="1"/>
        <v>0</v>
      </c>
      <c r="V16" s="42">
        <f t="shared" si="1"/>
        <v>0</v>
      </c>
      <c r="W16" s="42">
        <f t="shared" si="1"/>
        <v>0</v>
      </c>
      <c r="X16" s="42">
        <f t="shared" si="0"/>
        <v>0</v>
      </c>
      <c r="Y16" s="42">
        <f t="shared" si="0"/>
        <v>0</v>
      </c>
      <c r="Z16" s="42">
        <f t="shared" si="0"/>
        <v>0</v>
      </c>
      <c r="AA16" s="43">
        <f t="shared" si="0"/>
        <v>0</v>
      </c>
    </row>
    <row r="17" spans="1:27" x14ac:dyDescent="0.25">
      <c r="A17" s="73" t="s">
        <v>4</v>
      </c>
      <c r="B17" s="25">
        <v>11</v>
      </c>
      <c r="C17" s="13">
        <v>1.09778</v>
      </c>
      <c r="D17" s="18">
        <v>1.2350000000000001</v>
      </c>
      <c r="E17" s="51">
        <v>-1</v>
      </c>
      <c r="F17" s="9">
        <v>0</v>
      </c>
      <c r="G17" s="47"/>
      <c r="H17" s="41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0"/>
        <v>0</v>
      </c>
      <c r="Y17" s="42">
        <f t="shared" si="0"/>
        <v>0</v>
      </c>
      <c r="Z17" s="42">
        <f t="shared" si="0"/>
        <v>0</v>
      </c>
      <c r="AA17" s="43">
        <f t="shared" si="0"/>
        <v>0</v>
      </c>
    </row>
    <row r="18" spans="1:27" x14ac:dyDescent="0.25">
      <c r="A18" s="71"/>
      <c r="B18" s="23">
        <v>12</v>
      </c>
      <c r="C18" s="11">
        <v>1.0245899999999999</v>
      </c>
      <c r="D18" s="16">
        <v>1.0872299999999999</v>
      </c>
      <c r="E18" s="49">
        <v>-1</v>
      </c>
      <c r="F18" s="4">
        <v>8.2020734458836539</v>
      </c>
      <c r="G18" s="47"/>
      <c r="H18" s="41">
        <f t="shared" si="1"/>
        <v>0</v>
      </c>
      <c r="I18" s="42">
        <f t="shared" si="1"/>
        <v>0</v>
      </c>
      <c r="J18" s="42">
        <f t="shared" si="1"/>
        <v>-82.444700601029609</v>
      </c>
      <c r="K18" s="42">
        <f t="shared" si="1"/>
        <v>0</v>
      </c>
      <c r="L18" s="42">
        <f t="shared" si="1"/>
        <v>-19.025261181371942</v>
      </c>
      <c r="M18" s="42">
        <f t="shared" si="1"/>
        <v>0</v>
      </c>
      <c r="N18" s="42">
        <f t="shared" si="1"/>
        <v>0</v>
      </c>
      <c r="O18" s="42">
        <f t="shared" si="1"/>
        <v>0</v>
      </c>
      <c r="P18" s="42">
        <f t="shared" si="1"/>
        <v>0</v>
      </c>
      <c r="Q18" s="42">
        <f t="shared" si="1"/>
        <v>0</v>
      </c>
      <c r="R18" s="42">
        <f t="shared" si="1"/>
        <v>0</v>
      </c>
      <c r="S18" s="42">
        <f t="shared" si="1"/>
        <v>150.14574823839209</v>
      </c>
      <c r="T18" s="42">
        <f t="shared" si="1"/>
        <v>0</v>
      </c>
      <c r="U18" s="42">
        <f t="shared" si="1"/>
        <v>0</v>
      </c>
      <c r="V18" s="42">
        <f t="shared" si="1"/>
        <v>0</v>
      </c>
      <c r="W18" s="42">
        <f t="shared" si="1"/>
        <v>0</v>
      </c>
      <c r="X18" s="42">
        <f t="shared" si="0"/>
        <v>0</v>
      </c>
      <c r="Y18" s="42">
        <f t="shared" si="0"/>
        <v>0</v>
      </c>
      <c r="Z18" s="42">
        <f t="shared" si="0"/>
        <v>0</v>
      </c>
      <c r="AA18" s="43">
        <f t="shared" si="0"/>
        <v>0</v>
      </c>
    </row>
    <row r="19" spans="1:27" x14ac:dyDescent="0.25">
      <c r="A19" s="71"/>
      <c r="B19" s="23">
        <v>13</v>
      </c>
      <c r="C19" s="11">
        <v>1.5016400000000001</v>
      </c>
      <c r="D19" s="16">
        <v>1.0638099999999999</v>
      </c>
      <c r="E19" s="49">
        <v>-1</v>
      </c>
      <c r="F19" s="4">
        <v>0</v>
      </c>
      <c r="G19" s="47"/>
      <c r="H19" s="41">
        <f t="shared" si="1"/>
        <v>0</v>
      </c>
      <c r="I19" s="42">
        <f t="shared" si="1"/>
        <v>0</v>
      </c>
      <c r="J19" s="42">
        <f t="shared" si="1"/>
        <v>0</v>
      </c>
      <c r="K19" s="42">
        <f t="shared" si="1"/>
        <v>0</v>
      </c>
      <c r="L19" s="42">
        <f t="shared" si="1"/>
        <v>0</v>
      </c>
      <c r="M19" s="42">
        <f t="shared" si="1"/>
        <v>0</v>
      </c>
      <c r="N19" s="42">
        <f t="shared" si="1"/>
        <v>0</v>
      </c>
      <c r="O19" s="42">
        <f t="shared" si="1"/>
        <v>0</v>
      </c>
      <c r="P19" s="42">
        <f t="shared" si="1"/>
        <v>0</v>
      </c>
      <c r="Q19" s="42">
        <f t="shared" si="1"/>
        <v>0</v>
      </c>
      <c r="R19" s="42">
        <f t="shared" si="1"/>
        <v>0</v>
      </c>
      <c r="S19" s="42">
        <f t="shared" si="1"/>
        <v>0</v>
      </c>
      <c r="T19" s="42">
        <f t="shared" si="1"/>
        <v>0</v>
      </c>
      <c r="U19" s="42">
        <f t="shared" si="1"/>
        <v>0</v>
      </c>
      <c r="V19" s="42">
        <f t="shared" si="1"/>
        <v>0</v>
      </c>
      <c r="W19" s="42">
        <f t="shared" si="1"/>
        <v>0</v>
      </c>
      <c r="X19" s="42">
        <f t="shared" si="0"/>
        <v>0</v>
      </c>
      <c r="Y19" s="42">
        <f t="shared" si="0"/>
        <v>0</v>
      </c>
      <c r="Z19" s="42">
        <f t="shared" si="0"/>
        <v>0</v>
      </c>
      <c r="AA19" s="43">
        <f t="shared" si="0"/>
        <v>0</v>
      </c>
    </row>
    <row r="20" spans="1:27" x14ac:dyDescent="0.25">
      <c r="A20" s="71"/>
      <c r="B20" s="23">
        <v>14</v>
      </c>
      <c r="C20" s="11">
        <v>1.07053</v>
      </c>
      <c r="D20" s="16">
        <v>1.14818</v>
      </c>
      <c r="E20" s="49">
        <v>-1</v>
      </c>
      <c r="F20" s="4">
        <v>0</v>
      </c>
      <c r="G20" s="47"/>
      <c r="H20" s="41">
        <f t="shared" si="1"/>
        <v>0</v>
      </c>
      <c r="I20" s="42">
        <f t="shared" si="1"/>
        <v>0</v>
      </c>
      <c r="J20" s="42">
        <f t="shared" si="1"/>
        <v>0</v>
      </c>
      <c r="K20" s="42">
        <f t="shared" si="1"/>
        <v>0</v>
      </c>
      <c r="L20" s="42">
        <f t="shared" si="1"/>
        <v>0</v>
      </c>
      <c r="M20" s="42">
        <f t="shared" si="1"/>
        <v>0</v>
      </c>
      <c r="N20" s="42">
        <f t="shared" si="1"/>
        <v>0</v>
      </c>
      <c r="O20" s="42">
        <f t="shared" si="1"/>
        <v>0</v>
      </c>
      <c r="P20" s="42">
        <f t="shared" si="1"/>
        <v>0</v>
      </c>
      <c r="Q20" s="42">
        <f t="shared" si="1"/>
        <v>0</v>
      </c>
      <c r="R20" s="42">
        <f t="shared" si="1"/>
        <v>0</v>
      </c>
      <c r="S20" s="42">
        <f t="shared" si="1"/>
        <v>0</v>
      </c>
      <c r="T20" s="42">
        <f t="shared" si="1"/>
        <v>0</v>
      </c>
      <c r="U20" s="42">
        <f t="shared" si="1"/>
        <v>0</v>
      </c>
      <c r="V20" s="42">
        <f t="shared" si="1"/>
        <v>0</v>
      </c>
      <c r="W20" s="42">
        <f t="shared" si="1"/>
        <v>0</v>
      </c>
      <c r="X20" s="42">
        <f t="shared" si="0"/>
        <v>0</v>
      </c>
      <c r="Y20" s="42">
        <f t="shared" si="0"/>
        <v>0</v>
      </c>
      <c r="Z20" s="42">
        <f t="shared" si="0"/>
        <v>0</v>
      </c>
      <c r="AA20" s="43">
        <f t="shared" si="0"/>
        <v>0</v>
      </c>
    </row>
    <row r="21" spans="1:27" x14ac:dyDescent="0.25">
      <c r="A21" s="71"/>
      <c r="B21" s="23">
        <v>15</v>
      </c>
      <c r="C21" s="11">
        <v>1.70556</v>
      </c>
      <c r="D21" s="16">
        <v>1.78613</v>
      </c>
      <c r="E21" s="49">
        <v>-1</v>
      </c>
      <c r="F21" s="4">
        <v>0</v>
      </c>
      <c r="G21" s="47"/>
      <c r="H21" s="41">
        <f t="shared" si="1"/>
        <v>0</v>
      </c>
      <c r="I21" s="42">
        <f t="shared" si="1"/>
        <v>0</v>
      </c>
      <c r="J21" s="42">
        <f t="shared" si="1"/>
        <v>0</v>
      </c>
      <c r="K21" s="42">
        <f t="shared" si="1"/>
        <v>0</v>
      </c>
      <c r="L21" s="42">
        <f t="shared" si="1"/>
        <v>0</v>
      </c>
      <c r="M21" s="42">
        <f t="shared" si="1"/>
        <v>0</v>
      </c>
      <c r="N21" s="42">
        <f t="shared" si="1"/>
        <v>0</v>
      </c>
      <c r="O21" s="42">
        <f t="shared" si="1"/>
        <v>0</v>
      </c>
      <c r="P21" s="42">
        <f t="shared" si="1"/>
        <v>0</v>
      </c>
      <c r="Q21" s="42">
        <f t="shared" si="1"/>
        <v>0</v>
      </c>
      <c r="R21" s="42">
        <f t="shared" si="1"/>
        <v>0</v>
      </c>
      <c r="S21" s="42">
        <f t="shared" si="1"/>
        <v>0</v>
      </c>
      <c r="T21" s="42">
        <f t="shared" si="1"/>
        <v>0</v>
      </c>
      <c r="U21" s="42">
        <f t="shared" si="1"/>
        <v>0</v>
      </c>
      <c r="V21" s="42">
        <f t="shared" si="1"/>
        <v>0</v>
      </c>
      <c r="W21" s="42">
        <f t="shared" si="1"/>
        <v>0</v>
      </c>
      <c r="X21" s="42">
        <f t="shared" si="0"/>
        <v>0</v>
      </c>
      <c r="Y21" s="42">
        <f t="shared" si="0"/>
        <v>0</v>
      </c>
      <c r="Z21" s="42">
        <f t="shared" si="0"/>
        <v>0</v>
      </c>
      <c r="AA21" s="43">
        <f t="shared" si="0"/>
        <v>0</v>
      </c>
    </row>
    <row r="22" spans="1:27" x14ac:dyDescent="0.25">
      <c r="A22" s="71"/>
      <c r="B22" s="23">
        <v>16</v>
      </c>
      <c r="C22" s="11">
        <v>1.0746</v>
      </c>
      <c r="D22" s="16">
        <v>1.9982200000000001</v>
      </c>
      <c r="E22" s="49">
        <v>-1</v>
      </c>
      <c r="F22" s="4">
        <v>0</v>
      </c>
      <c r="G22" s="47"/>
      <c r="H22" s="41">
        <f t="shared" si="1"/>
        <v>0</v>
      </c>
      <c r="I22" s="42">
        <f t="shared" si="1"/>
        <v>0</v>
      </c>
      <c r="J22" s="42">
        <f t="shared" si="1"/>
        <v>0</v>
      </c>
      <c r="K22" s="42">
        <f t="shared" si="1"/>
        <v>0</v>
      </c>
      <c r="L22" s="42">
        <f t="shared" si="1"/>
        <v>0</v>
      </c>
      <c r="M22" s="42">
        <f t="shared" si="1"/>
        <v>0</v>
      </c>
      <c r="N22" s="42">
        <f t="shared" si="1"/>
        <v>0</v>
      </c>
      <c r="O22" s="42">
        <f t="shared" si="1"/>
        <v>0</v>
      </c>
      <c r="P22" s="42">
        <f t="shared" si="1"/>
        <v>0</v>
      </c>
      <c r="Q22" s="42">
        <f t="shared" si="1"/>
        <v>0</v>
      </c>
      <c r="R22" s="42">
        <f t="shared" si="1"/>
        <v>0</v>
      </c>
      <c r="S22" s="42">
        <f t="shared" si="1"/>
        <v>0</v>
      </c>
      <c r="T22" s="42">
        <f t="shared" si="1"/>
        <v>0</v>
      </c>
      <c r="U22" s="42">
        <f t="shared" si="1"/>
        <v>0</v>
      </c>
      <c r="V22" s="42">
        <f t="shared" si="1"/>
        <v>0</v>
      </c>
      <c r="W22" s="42">
        <f t="shared" si="1"/>
        <v>0</v>
      </c>
      <c r="X22" s="42">
        <f t="shared" si="0"/>
        <v>0</v>
      </c>
      <c r="Y22" s="42">
        <f t="shared" si="0"/>
        <v>0</v>
      </c>
      <c r="Z22" s="42">
        <f t="shared" si="0"/>
        <v>0</v>
      </c>
      <c r="AA22" s="43">
        <f t="shared" si="0"/>
        <v>0</v>
      </c>
    </row>
    <row r="23" spans="1:27" x14ac:dyDescent="0.25">
      <c r="A23" s="71"/>
      <c r="B23" s="23">
        <v>17</v>
      </c>
      <c r="C23" s="11">
        <v>1.7923</v>
      </c>
      <c r="D23" s="16">
        <v>1.4464399999999999</v>
      </c>
      <c r="E23" s="49">
        <v>-1</v>
      </c>
      <c r="F23" s="4">
        <v>0</v>
      </c>
      <c r="G23" s="47"/>
      <c r="H23" s="41">
        <f t="shared" si="1"/>
        <v>0</v>
      </c>
      <c r="I23" s="42">
        <f t="shared" si="1"/>
        <v>0</v>
      </c>
      <c r="J23" s="42">
        <f t="shared" si="1"/>
        <v>0</v>
      </c>
      <c r="K23" s="42">
        <f t="shared" si="1"/>
        <v>0</v>
      </c>
      <c r="L23" s="42">
        <f t="shared" si="1"/>
        <v>0</v>
      </c>
      <c r="M23" s="42">
        <f t="shared" si="1"/>
        <v>0</v>
      </c>
      <c r="N23" s="42">
        <f t="shared" si="1"/>
        <v>0</v>
      </c>
      <c r="O23" s="42">
        <f t="shared" si="1"/>
        <v>0</v>
      </c>
      <c r="P23" s="42">
        <f t="shared" si="1"/>
        <v>0</v>
      </c>
      <c r="Q23" s="42">
        <f t="shared" si="1"/>
        <v>0</v>
      </c>
      <c r="R23" s="42">
        <f t="shared" si="1"/>
        <v>0</v>
      </c>
      <c r="S23" s="42">
        <f t="shared" si="1"/>
        <v>0</v>
      </c>
      <c r="T23" s="42">
        <f t="shared" si="1"/>
        <v>0</v>
      </c>
      <c r="U23" s="42">
        <f t="shared" si="1"/>
        <v>0</v>
      </c>
      <c r="V23" s="42">
        <f t="shared" si="1"/>
        <v>0</v>
      </c>
      <c r="W23" s="42">
        <f t="shared" ref="W23:AA26" si="2">SUM($C23*W$2,$D23*W$3)*W$4*$E23*W$5*$F23</f>
        <v>0</v>
      </c>
      <c r="X23" s="42">
        <f t="shared" si="2"/>
        <v>0</v>
      </c>
      <c r="Y23" s="42">
        <f t="shared" si="2"/>
        <v>0</v>
      </c>
      <c r="Z23" s="42">
        <f t="shared" si="2"/>
        <v>0</v>
      </c>
      <c r="AA23" s="43">
        <f t="shared" si="2"/>
        <v>0</v>
      </c>
    </row>
    <row r="24" spans="1:27" x14ac:dyDescent="0.25">
      <c r="A24" s="71"/>
      <c r="B24" s="23">
        <v>18</v>
      </c>
      <c r="C24" s="11">
        <v>1.6821200000000001</v>
      </c>
      <c r="D24" s="16">
        <v>1.8566800000000001</v>
      </c>
      <c r="E24" s="49">
        <v>-1</v>
      </c>
      <c r="F24" s="4">
        <v>0</v>
      </c>
      <c r="G24" s="47"/>
      <c r="H24" s="41">
        <f t="shared" ref="H24:W26" si="3">SUM($C24*H$2,$D24*H$3)*H$4*$E24*H$5*$F24</f>
        <v>0</v>
      </c>
      <c r="I24" s="42">
        <f t="shared" si="3"/>
        <v>0</v>
      </c>
      <c r="J24" s="42">
        <f t="shared" si="3"/>
        <v>0</v>
      </c>
      <c r="K24" s="42">
        <f t="shared" si="3"/>
        <v>0</v>
      </c>
      <c r="L24" s="42">
        <f t="shared" si="3"/>
        <v>0</v>
      </c>
      <c r="M24" s="42">
        <f t="shared" si="3"/>
        <v>0</v>
      </c>
      <c r="N24" s="42">
        <f t="shared" si="3"/>
        <v>0</v>
      </c>
      <c r="O24" s="42">
        <f t="shared" si="3"/>
        <v>0</v>
      </c>
      <c r="P24" s="42">
        <f t="shared" si="3"/>
        <v>0</v>
      </c>
      <c r="Q24" s="42">
        <f t="shared" si="3"/>
        <v>0</v>
      </c>
      <c r="R24" s="42">
        <f t="shared" si="3"/>
        <v>0</v>
      </c>
      <c r="S24" s="42">
        <f t="shared" si="3"/>
        <v>0</v>
      </c>
      <c r="T24" s="42">
        <f t="shared" si="3"/>
        <v>0</v>
      </c>
      <c r="U24" s="42">
        <f t="shared" si="3"/>
        <v>0</v>
      </c>
      <c r="V24" s="42">
        <f t="shared" si="3"/>
        <v>0</v>
      </c>
      <c r="W24" s="42">
        <f t="shared" si="3"/>
        <v>0</v>
      </c>
      <c r="X24" s="42">
        <f t="shared" si="2"/>
        <v>0</v>
      </c>
      <c r="Y24" s="42">
        <f t="shared" si="2"/>
        <v>0</v>
      </c>
      <c r="Z24" s="42">
        <f t="shared" si="2"/>
        <v>0</v>
      </c>
      <c r="AA24" s="43">
        <f t="shared" si="2"/>
        <v>0</v>
      </c>
    </row>
    <row r="25" spans="1:27" x14ac:dyDescent="0.25">
      <c r="A25" s="71"/>
      <c r="B25" s="23">
        <v>19</v>
      </c>
      <c r="C25" s="11">
        <v>1.30193</v>
      </c>
      <c r="D25" s="16">
        <v>1.0859300000000001</v>
      </c>
      <c r="E25" s="49">
        <v>-1</v>
      </c>
      <c r="F25" s="4">
        <v>0</v>
      </c>
      <c r="G25" s="47"/>
      <c r="H25" s="41">
        <f t="shared" si="3"/>
        <v>0</v>
      </c>
      <c r="I25" s="42">
        <f t="shared" si="3"/>
        <v>0</v>
      </c>
      <c r="J25" s="42">
        <f t="shared" si="3"/>
        <v>0</v>
      </c>
      <c r="K25" s="42">
        <f t="shared" si="3"/>
        <v>0</v>
      </c>
      <c r="L25" s="42">
        <f t="shared" si="3"/>
        <v>0</v>
      </c>
      <c r="M25" s="42">
        <f t="shared" si="3"/>
        <v>0</v>
      </c>
      <c r="N25" s="42">
        <f t="shared" si="3"/>
        <v>0</v>
      </c>
      <c r="O25" s="42">
        <f t="shared" si="3"/>
        <v>0</v>
      </c>
      <c r="P25" s="42">
        <f t="shared" si="3"/>
        <v>0</v>
      </c>
      <c r="Q25" s="42">
        <f t="shared" si="3"/>
        <v>0</v>
      </c>
      <c r="R25" s="42">
        <f t="shared" si="3"/>
        <v>0</v>
      </c>
      <c r="S25" s="42">
        <f t="shared" si="3"/>
        <v>0</v>
      </c>
      <c r="T25" s="42">
        <f t="shared" si="3"/>
        <v>0</v>
      </c>
      <c r="U25" s="42">
        <f t="shared" si="3"/>
        <v>0</v>
      </c>
      <c r="V25" s="42">
        <f t="shared" si="3"/>
        <v>0</v>
      </c>
      <c r="W25" s="42">
        <f t="shared" si="3"/>
        <v>0</v>
      </c>
      <c r="X25" s="42">
        <f t="shared" si="2"/>
        <v>0</v>
      </c>
      <c r="Y25" s="42">
        <f t="shared" si="2"/>
        <v>0</v>
      </c>
      <c r="Z25" s="42">
        <f t="shared" si="2"/>
        <v>0</v>
      </c>
      <c r="AA25" s="43">
        <f t="shared" si="2"/>
        <v>0</v>
      </c>
    </row>
    <row r="26" spans="1:27" ht="15.75" thickBot="1" x14ac:dyDescent="0.3">
      <c r="A26" s="72"/>
      <c r="B26" s="24">
        <v>20</v>
      </c>
      <c r="C26" s="12">
        <v>1.37754</v>
      </c>
      <c r="D26" s="17">
        <v>1.95356</v>
      </c>
      <c r="E26" s="50">
        <v>-1</v>
      </c>
      <c r="F26" s="5">
        <v>0</v>
      </c>
      <c r="G26" s="47"/>
      <c r="H26" s="44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  <c r="N26" s="45">
        <f t="shared" si="3"/>
        <v>0</v>
      </c>
      <c r="O26" s="45">
        <f t="shared" si="3"/>
        <v>0</v>
      </c>
      <c r="P26" s="45">
        <f t="shared" si="3"/>
        <v>0</v>
      </c>
      <c r="Q26" s="45">
        <f t="shared" si="3"/>
        <v>0</v>
      </c>
      <c r="R26" s="45">
        <f t="shared" si="3"/>
        <v>0</v>
      </c>
      <c r="S26" s="45">
        <f t="shared" si="3"/>
        <v>0</v>
      </c>
      <c r="T26" s="45">
        <f t="shared" si="3"/>
        <v>0</v>
      </c>
      <c r="U26" s="45">
        <f t="shared" si="3"/>
        <v>0</v>
      </c>
      <c r="V26" s="45">
        <f t="shared" si="3"/>
        <v>0</v>
      </c>
      <c r="W26" s="45">
        <f t="shared" si="3"/>
        <v>0</v>
      </c>
      <c r="X26" s="45">
        <f t="shared" si="2"/>
        <v>0</v>
      </c>
      <c r="Y26" s="45">
        <f t="shared" si="2"/>
        <v>0</v>
      </c>
      <c r="Z26" s="45">
        <f t="shared" si="2"/>
        <v>0</v>
      </c>
      <c r="AA26" s="46">
        <f t="shared" si="2"/>
        <v>0</v>
      </c>
    </row>
    <row r="27" spans="1:27" ht="18" x14ac:dyDescent="0.35">
      <c r="A27" s="1" t="s">
        <v>5</v>
      </c>
      <c r="B27" s="1">
        <v>10</v>
      </c>
      <c r="E27" s="1" t="s">
        <v>7</v>
      </c>
      <c r="F27" s="1">
        <f t="array" ref="F27">SUM(E7:E26*F7:F26)</f>
        <v>0</v>
      </c>
    </row>
    <row r="28" spans="1:27" x14ac:dyDescent="0.25">
      <c r="E28" s="1" t="s">
        <v>8</v>
      </c>
      <c r="F28" s="20">
        <f>SUM(F7:F26)-0.5*SUM(H7:AA26)</f>
        <v>8.2020730781443199</v>
      </c>
    </row>
  </sheetData>
  <mergeCells count="2">
    <mergeCell ref="A7:A16"/>
    <mergeCell ref="A17:A26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/>
  </sheetViews>
  <sheetFormatPr defaultRowHeight="15" x14ac:dyDescent="0.25"/>
  <cols>
    <col min="1" max="1" width="4.7109375" style="1" customWidth="1"/>
    <col min="2" max="2" width="3" style="1" bestFit="1" customWidth="1"/>
    <col min="3" max="4" width="8" style="1" bestFit="1" customWidth="1"/>
    <col min="5" max="5" width="8.140625" style="1" customWidth="1"/>
    <col min="6" max="6" width="7.42578125" customWidth="1"/>
    <col min="7" max="7" width="4.5703125" customWidth="1"/>
    <col min="8" max="11" width="8" bestFit="1" customWidth="1"/>
    <col min="12" max="12" width="7" bestFit="1" customWidth="1"/>
    <col min="13" max="27" width="8" bestFit="1" customWidth="1"/>
  </cols>
  <sheetData>
    <row r="1" spans="1:27" x14ac:dyDescent="0.25">
      <c r="G1" s="31" t="s">
        <v>10</v>
      </c>
      <c r="H1" s="35">
        <v>1</v>
      </c>
      <c r="I1" s="26">
        <v>2</v>
      </c>
      <c r="J1" s="26">
        <v>3</v>
      </c>
      <c r="K1" s="26">
        <v>4</v>
      </c>
      <c r="L1" s="26">
        <v>5</v>
      </c>
      <c r="M1" s="26">
        <v>6</v>
      </c>
      <c r="N1" s="26">
        <v>7</v>
      </c>
      <c r="O1" s="26">
        <v>8</v>
      </c>
      <c r="P1" s="26">
        <v>9</v>
      </c>
      <c r="Q1" s="26">
        <v>10</v>
      </c>
      <c r="R1" s="26">
        <v>11</v>
      </c>
      <c r="S1" s="26">
        <v>12</v>
      </c>
      <c r="T1" s="26">
        <v>13</v>
      </c>
      <c r="U1" s="26">
        <v>14</v>
      </c>
      <c r="V1" s="26">
        <v>15</v>
      </c>
      <c r="W1" s="26">
        <v>16</v>
      </c>
      <c r="X1" s="26">
        <v>17</v>
      </c>
      <c r="Y1" s="26">
        <v>18</v>
      </c>
      <c r="Z1" s="26">
        <v>19</v>
      </c>
      <c r="AA1" s="27">
        <v>20</v>
      </c>
    </row>
    <row r="2" spans="1:27" ht="18" x14ac:dyDescent="0.35">
      <c r="G2" s="32" t="s">
        <v>0</v>
      </c>
      <c r="H2" s="28">
        <v>0.13855999999999999</v>
      </c>
      <c r="I2" s="29">
        <v>0.25921</v>
      </c>
      <c r="J2" s="29">
        <v>0.90102000000000004</v>
      </c>
      <c r="K2" s="29">
        <v>2.2120000000000001E-2</v>
      </c>
      <c r="L2" s="29">
        <v>0.24879999999999999</v>
      </c>
      <c r="M2" s="29">
        <v>0.22373999999999999</v>
      </c>
      <c r="N2" s="29">
        <v>0.86700999999999995</v>
      </c>
      <c r="O2" s="29">
        <v>8.6499999999999997E-3</v>
      </c>
      <c r="P2" s="29">
        <v>4.829E-2</v>
      </c>
      <c r="Q2" s="29">
        <v>0.24041999999999999</v>
      </c>
      <c r="R2" s="29">
        <v>1.09778</v>
      </c>
      <c r="S2" s="29">
        <v>1.0245899999999999</v>
      </c>
      <c r="T2" s="29">
        <v>1.5016400000000001</v>
      </c>
      <c r="U2" s="29">
        <v>1.07053</v>
      </c>
      <c r="V2" s="29">
        <v>1.70556</v>
      </c>
      <c r="W2" s="29">
        <v>1.0746</v>
      </c>
      <c r="X2" s="29">
        <v>1.7923</v>
      </c>
      <c r="Y2" s="29">
        <v>1.6821200000000001</v>
      </c>
      <c r="Z2" s="29">
        <v>1.30193</v>
      </c>
      <c r="AA2" s="30">
        <v>1.37754</v>
      </c>
    </row>
    <row r="3" spans="1:27" ht="18.75" thickBot="1" x14ac:dyDescent="0.4">
      <c r="G3" s="57" t="s">
        <v>1</v>
      </c>
      <c r="H3" s="52">
        <v>0.15131</v>
      </c>
      <c r="I3" s="53">
        <v>0.26107999999999998</v>
      </c>
      <c r="J3" s="53">
        <v>0.58198000000000005</v>
      </c>
      <c r="K3" s="53">
        <v>0.70430000000000004</v>
      </c>
      <c r="L3" s="53">
        <v>0.99039999999999995</v>
      </c>
      <c r="M3" s="53">
        <v>0.56750999999999996</v>
      </c>
      <c r="N3" s="53">
        <v>0.18306</v>
      </c>
      <c r="O3" s="53">
        <v>0.45062000000000002</v>
      </c>
      <c r="P3" s="53">
        <v>0.68081999999999998</v>
      </c>
      <c r="Q3" s="53">
        <v>0.83130000000000004</v>
      </c>
      <c r="R3" s="53">
        <v>1.2350000000000001</v>
      </c>
      <c r="S3" s="53">
        <v>1.0872299999999999</v>
      </c>
      <c r="T3" s="53">
        <v>1.0638099999999999</v>
      </c>
      <c r="U3" s="53">
        <v>1.14818</v>
      </c>
      <c r="V3" s="53">
        <v>1.78613</v>
      </c>
      <c r="W3" s="53">
        <v>1.9982200000000001</v>
      </c>
      <c r="X3" s="53">
        <v>1.4464399999999999</v>
      </c>
      <c r="Y3" s="53">
        <v>1.8566800000000001</v>
      </c>
      <c r="Z3" s="53">
        <v>1.0859300000000001</v>
      </c>
      <c r="AA3" s="54">
        <v>1.95356</v>
      </c>
    </row>
    <row r="4" spans="1:27" ht="15.75" thickBot="1" x14ac:dyDescent="0.3">
      <c r="G4" s="58" t="s">
        <v>2</v>
      </c>
      <c r="H4" s="36">
        <v>1</v>
      </c>
      <c r="I4" s="55">
        <v>1</v>
      </c>
      <c r="J4" s="55">
        <v>1</v>
      </c>
      <c r="K4" s="55">
        <v>1</v>
      </c>
      <c r="L4" s="55">
        <v>1</v>
      </c>
      <c r="M4" s="55">
        <v>1</v>
      </c>
      <c r="N4" s="55">
        <v>1</v>
      </c>
      <c r="O4" s="55">
        <v>1</v>
      </c>
      <c r="P4" s="55">
        <v>1</v>
      </c>
      <c r="Q4" s="55">
        <v>1</v>
      </c>
      <c r="R4" s="55">
        <v>-1</v>
      </c>
      <c r="S4" s="55">
        <v>-1</v>
      </c>
      <c r="T4" s="55">
        <v>-1</v>
      </c>
      <c r="U4" s="55">
        <v>-1</v>
      </c>
      <c r="V4" s="55">
        <v>-1</v>
      </c>
      <c r="W4" s="55">
        <v>-1</v>
      </c>
      <c r="X4" s="55">
        <v>-1</v>
      </c>
      <c r="Y4" s="55">
        <v>-1</v>
      </c>
      <c r="Z4" s="55">
        <v>-1</v>
      </c>
      <c r="AA4" s="56">
        <v>-1</v>
      </c>
    </row>
    <row r="5" spans="1:27" ht="15.75" thickBot="1" x14ac:dyDescent="0.3">
      <c r="G5" s="37" t="s">
        <v>6</v>
      </c>
      <c r="H5" s="36">
        <f>F7</f>
        <v>0</v>
      </c>
      <c r="I5" s="33">
        <f>F8</f>
        <v>0</v>
      </c>
      <c r="J5" s="33">
        <f>F9</f>
        <v>6.4602781140576857</v>
      </c>
      <c r="K5" s="33">
        <f>F10</f>
        <v>0</v>
      </c>
      <c r="L5" s="33">
        <f>F11</f>
        <v>1.7417953318259689</v>
      </c>
      <c r="M5" s="33">
        <f>F12</f>
        <v>0</v>
      </c>
      <c r="N5" s="33">
        <f>F13</f>
        <v>0</v>
      </c>
      <c r="O5" s="33">
        <f>F14</f>
        <v>0</v>
      </c>
      <c r="P5" s="33">
        <f>F15</f>
        <v>0</v>
      </c>
      <c r="Q5" s="33">
        <f>F16</f>
        <v>0</v>
      </c>
      <c r="R5" s="33">
        <f>F17</f>
        <v>0</v>
      </c>
      <c r="S5" s="33">
        <f>F18</f>
        <v>8.2020734458836539</v>
      </c>
      <c r="T5" s="33">
        <f>F19</f>
        <v>0</v>
      </c>
      <c r="U5" s="33">
        <f>F20</f>
        <v>0</v>
      </c>
      <c r="V5" s="33">
        <f>F21</f>
        <v>0</v>
      </c>
      <c r="W5" s="33">
        <f>F22</f>
        <v>0</v>
      </c>
      <c r="X5" s="33">
        <f>F23</f>
        <v>0</v>
      </c>
      <c r="Y5" s="33">
        <f>F24</f>
        <v>0</v>
      </c>
      <c r="Z5" s="33">
        <f>F25</f>
        <v>0</v>
      </c>
      <c r="AA5" s="34">
        <f>F26</f>
        <v>0</v>
      </c>
    </row>
    <row r="6" spans="1:27" ht="18.75" thickBot="1" x14ac:dyDescent="0.4">
      <c r="A6" s="6"/>
      <c r="B6" s="21" t="s">
        <v>9</v>
      </c>
      <c r="C6" s="7" t="s">
        <v>0</v>
      </c>
      <c r="D6" s="8" t="s">
        <v>1</v>
      </c>
      <c r="E6" s="14" t="s">
        <v>2</v>
      </c>
      <c r="F6" s="19" t="s">
        <v>6</v>
      </c>
    </row>
    <row r="7" spans="1:27" x14ac:dyDescent="0.25">
      <c r="A7" s="70" t="s">
        <v>3</v>
      </c>
      <c r="B7" s="22">
        <v>1</v>
      </c>
      <c r="C7" s="10">
        <v>0.13855999999999999</v>
      </c>
      <c r="D7" s="15">
        <v>0.15131</v>
      </c>
      <c r="E7" s="48">
        <v>1</v>
      </c>
      <c r="F7" s="3">
        <v>0</v>
      </c>
      <c r="G7" s="47"/>
      <c r="H7" s="38">
        <f>SUM($C7*H$2,$D7*H$3)*H$4*$E7*H$5*$F7</f>
        <v>0</v>
      </c>
      <c r="I7" s="39">
        <f t="shared" ref="I7:AA22" si="0">SUM($C7*I$2,$D7*I$3)*I$4*$E7*I$5*$F7</f>
        <v>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0</v>
      </c>
      <c r="T7" s="39">
        <f t="shared" si="0"/>
        <v>0</v>
      </c>
      <c r="U7" s="39">
        <f t="shared" si="0"/>
        <v>0</v>
      </c>
      <c r="V7" s="39">
        <f t="shared" si="0"/>
        <v>0</v>
      </c>
      <c r="W7" s="39">
        <f t="shared" si="0"/>
        <v>0</v>
      </c>
      <c r="X7" s="39">
        <f t="shared" si="0"/>
        <v>0</v>
      </c>
      <c r="Y7" s="39">
        <f t="shared" si="0"/>
        <v>0</v>
      </c>
      <c r="Z7" s="39">
        <f t="shared" si="0"/>
        <v>0</v>
      </c>
      <c r="AA7" s="40">
        <f t="shared" si="0"/>
        <v>0</v>
      </c>
    </row>
    <row r="8" spans="1:27" x14ac:dyDescent="0.25">
      <c r="A8" s="71"/>
      <c r="B8" s="23">
        <v>2</v>
      </c>
      <c r="C8" s="11">
        <v>0.25921</v>
      </c>
      <c r="D8" s="16">
        <v>0.26107999999999998</v>
      </c>
      <c r="E8" s="49">
        <v>1</v>
      </c>
      <c r="F8" s="4">
        <v>0</v>
      </c>
      <c r="G8" s="47"/>
      <c r="H8" s="41">
        <f t="shared" ref="H8:W23" si="1">SUM($C8*H$2,$D8*H$3)*H$4*$E8*H$5*$F8</f>
        <v>0</v>
      </c>
      <c r="I8" s="42">
        <f t="shared" si="1"/>
        <v>0</v>
      </c>
      <c r="J8" s="42">
        <f t="shared" si="1"/>
        <v>0</v>
      </c>
      <c r="K8" s="42">
        <f t="shared" si="1"/>
        <v>0</v>
      </c>
      <c r="L8" s="42">
        <f t="shared" si="1"/>
        <v>0</v>
      </c>
      <c r="M8" s="42">
        <f t="shared" si="1"/>
        <v>0</v>
      </c>
      <c r="N8" s="42">
        <f t="shared" si="1"/>
        <v>0</v>
      </c>
      <c r="O8" s="42">
        <f t="shared" si="1"/>
        <v>0</v>
      </c>
      <c r="P8" s="42">
        <f t="shared" si="1"/>
        <v>0</v>
      </c>
      <c r="Q8" s="42">
        <f t="shared" si="1"/>
        <v>0</v>
      </c>
      <c r="R8" s="42">
        <f t="shared" si="1"/>
        <v>0</v>
      </c>
      <c r="S8" s="42">
        <f t="shared" si="1"/>
        <v>0</v>
      </c>
      <c r="T8" s="42">
        <f t="shared" si="1"/>
        <v>0</v>
      </c>
      <c r="U8" s="42">
        <f t="shared" si="1"/>
        <v>0</v>
      </c>
      <c r="V8" s="42">
        <f t="shared" si="1"/>
        <v>0</v>
      </c>
      <c r="W8" s="42">
        <f t="shared" si="1"/>
        <v>0</v>
      </c>
      <c r="X8" s="42">
        <f t="shared" si="0"/>
        <v>0</v>
      </c>
      <c r="Y8" s="42">
        <f t="shared" si="0"/>
        <v>0</v>
      </c>
      <c r="Z8" s="42">
        <f t="shared" si="0"/>
        <v>0</v>
      </c>
      <c r="AA8" s="43">
        <f t="shared" si="0"/>
        <v>0</v>
      </c>
    </row>
    <row r="9" spans="1:27" x14ac:dyDescent="0.25">
      <c r="A9" s="71"/>
      <c r="B9" s="23">
        <v>3</v>
      </c>
      <c r="C9" s="11">
        <v>0.90102000000000004</v>
      </c>
      <c r="D9" s="16">
        <v>0.58198000000000005</v>
      </c>
      <c r="E9" s="49">
        <v>1</v>
      </c>
      <c r="F9" s="4">
        <v>6.4602781140576857</v>
      </c>
      <c r="G9" s="47"/>
      <c r="H9" s="41">
        <f t="shared" si="1"/>
        <v>0</v>
      </c>
      <c r="I9" s="42">
        <f t="shared" si="1"/>
        <v>0</v>
      </c>
      <c r="J9" s="42">
        <f t="shared" si="1"/>
        <v>48.0179158585617</v>
      </c>
      <c r="K9" s="42">
        <f t="shared" si="1"/>
        <v>0</v>
      </c>
      <c r="L9" s="42">
        <f t="shared" si="1"/>
        <v>9.0083633559568312</v>
      </c>
      <c r="M9" s="42">
        <f t="shared" si="1"/>
        <v>0</v>
      </c>
      <c r="N9" s="42">
        <f t="shared" si="1"/>
        <v>0</v>
      </c>
      <c r="O9" s="42">
        <f t="shared" si="1"/>
        <v>0</v>
      </c>
      <c r="P9" s="42">
        <f t="shared" si="1"/>
        <v>0</v>
      </c>
      <c r="Q9" s="42">
        <f t="shared" si="1"/>
        <v>0</v>
      </c>
      <c r="R9" s="42">
        <f t="shared" si="1"/>
        <v>0</v>
      </c>
      <c r="S9" s="42">
        <f t="shared" si="1"/>
        <v>-82.444700601029609</v>
      </c>
      <c r="T9" s="42">
        <f t="shared" si="1"/>
        <v>0</v>
      </c>
      <c r="U9" s="42">
        <f t="shared" si="1"/>
        <v>0</v>
      </c>
      <c r="V9" s="42">
        <f t="shared" si="1"/>
        <v>0</v>
      </c>
      <c r="W9" s="42">
        <f t="shared" si="1"/>
        <v>0</v>
      </c>
      <c r="X9" s="42">
        <f t="shared" si="0"/>
        <v>0</v>
      </c>
      <c r="Y9" s="42">
        <f t="shared" si="0"/>
        <v>0</v>
      </c>
      <c r="Z9" s="42">
        <f t="shared" si="0"/>
        <v>0</v>
      </c>
      <c r="AA9" s="43">
        <f t="shared" si="0"/>
        <v>0</v>
      </c>
    </row>
    <row r="10" spans="1:27" x14ac:dyDescent="0.25">
      <c r="A10" s="71"/>
      <c r="B10" s="23">
        <v>4</v>
      </c>
      <c r="C10" s="11">
        <v>2.2120000000000001E-2</v>
      </c>
      <c r="D10" s="16">
        <v>0.70430000000000004</v>
      </c>
      <c r="E10" s="49">
        <v>1</v>
      </c>
      <c r="F10" s="4">
        <v>0</v>
      </c>
      <c r="G10" s="47"/>
      <c r="H10" s="41">
        <f t="shared" si="1"/>
        <v>0</v>
      </c>
      <c r="I10" s="42">
        <f t="shared" si="1"/>
        <v>0</v>
      </c>
      <c r="J10" s="42">
        <f t="shared" si="1"/>
        <v>0</v>
      </c>
      <c r="K10" s="42">
        <f t="shared" si="1"/>
        <v>0</v>
      </c>
      <c r="L10" s="42">
        <f t="shared" si="1"/>
        <v>0</v>
      </c>
      <c r="M10" s="42">
        <f t="shared" si="1"/>
        <v>0</v>
      </c>
      <c r="N10" s="42">
        <f t="shared" si="1"/>
        <v>0</v>
      </c>
      <c r="O10" s="42">
        <f t="shared" si="1"/>
        <v>0</v>
      </c>
      <c r="P10" s="42">
        <f t="shared" si="1"/>
        <v>0</v>
      </c>
      <c r="Q10" s="42">
        <f t="shared" si="1"/>
        <v>0</v>
      </c>
      <c r="R10" s="42">
        <f t="shared" si="1"/>
        <v>0</v>
      </c>
      <c r="S10" s="42">
        <f t="shared" si="1"/>
        <v>0</v>
      </c>
      <c r="T10" s="42">
        <f t="shared" si="1"/>
        <v>0</v>
      </c>
      <c r="U10" s="42">
        <f t="shared" si="1"/>
        <v>0</v>
      </c>
      <c r="V10" s="42">
        <f t="shared" si="1"/>
        <v>0</v>
      </c>
      <c r="W10" s="42">
        <f t="shared" si="1"/>
        <v>0</v>
      </c>
      <c r="X10" s="42">
        <f t="shared" si="0"/>
        <v>0</v>
      </c>
      <c r="Y10" s="42">
        <f t="shared" si="0"/>
        <v>0</v>
      </c>
      <c r="Z10" s="42">
        <f t="shared" si="0"/>
        <v>0</v>
      </c>
      <c r="AA10" s="43">
        <f t="shared" si="0"/>
        <v>0</v>
      </c>
    </row>
    <row r="11" spans="1:27" x14ac:dyDescent="0.25">
      <c r="A11" s="71"/>
      <c r="B11" s="23">
        <v>5</v>
      </c>
      <c r="C11" s="11">
        <v>0.24879999999999999</v>
      </c>
      <c r="D11" s="16">
        <v>0.99039999999999995</v>
      </c>
      <c r="E11" s="49">
        <v>1</v>
      </c>
      <c r="F11" s="4">
        <v>1.7417953318259689</v>
      </c>
      <c r="G11" s="47"/>
      <c r="H11" s="41">
        <f t="shared" si="1"/>
        <v>0</v>
      </c>
      <c r="I11" s="42">
        <f t="shared" si="1"/>
        <v>0</v>
      </c>
      <c r="J11" s="42">
        <f t="shared" si="1"/>
        <v>9.0083633559568295</v>
      </c>
      <c r="K11" s="42">
        <f t="shared" si="1"/>
        <v>0</v>
      </c>
      <c r="L11" s="42">
        <f t="shared" si="1"/>
        <v>3.1636803831816258</v>
      </c>
      <c r="M11" s="42">
        <f t="shared" si="1"/>
        <v>0</v>
      </c>
      <c r="N11" s="42">
        <f t="shared" si="1"/>
        <v>0</v>
      </c>
      <c r="O11" s="42">
        <f t="shared" si="1"/>
        <v>0</v>
      </c>
      <c r="P11" s="42">
        <f t="shared" si="1"/>
        <v>0</v>
      </c>
      <c r="Q11" s="42">
        <f t="shared" si="1"/>
        <v>0</v>
      </c>
      <c r="R11" s="42">
        <f t="shared" si="1"/>
        <v>0</v>
      </c>
      <c r="S11" s="42">
        <f t="shared" si="1"/>
        <v>-19.025261181371942</v>
      </c>
      <c r="T11" s="42">
        <f t="shared" si="1"/>
        <v>0</v>
      </c>
      <c r="U11" s="42">
        <f t="shared" si="1"/>
        <v>0</v>
      </c>
      <c r="V11" s="42">
        <f t="shared" si="1"/>
        <v>0</v>
      </c>
      <c r="W11" s="42">
        <f t="shared" si="1"/>
        <v>0</v>
      </c>
      <c r="X11" s="42">
        <f t="shared" si="0"/>
        <v>0</v>
      </c>
      <c r="Y11" s="42">
        <f t="shared" si="0"/>
        <v>0</v>
      </c>
      <c r="Z11" s="42">
        <f t="shared" si="0"/>
        <v>0</v>
      </c>
      <c r="AA11" s="43">
        <f t="shared" si="0"/>
        <v>0</v>
      </c>
    </row>
    <row r="12" spans="1:27" x14ac:dyDescent="0.25">
      <c r="A12" s="71"/>
      <c r="B12" s="23">
        <v>6</v>
      </c>
      <c r="C12" s="11">
        <v>0.22373999999999999</v>
      </c>
      <c r="D12" s="16">
        <v>0.56750999999999996</v>
      </c>
      <c r="E12" s="49">
        <v>1</v>
      </c>
      <c r="F12" s="4">
        <v>0</v>
      </c>
      <c r="G12" s="47"/>
      <c r="H12" s="41">
        <f t="shared" si="1"/>
        <v>0</v>
      </c>
      <c r="I12" s="42">
        <f t="shared" si="1"/>
        <v>0</v>
      </c>
      <c r="J12" s="42">
        <f t="shared" si="1"/>
        <v>0</v>
      </c>
      <c r="K12" s="42">
        <f t="shared" si="1"/>
        <v>0</v>
      </c>
      <c r="L12" s="42">
        <f t="shared" si="1"/>
        <v>0</v>
      </c>
      <c r="M12" s="42">
        <f t="shared" si="1"/>
        <v>0</v>
      </c>
      <c r="N12" s="42">
        <f t="shared" si="1"/>
        <v>0</v>
      </c>
      <c r="O12" s="42">
        <f t="shared" si="1"/>
        <v>0</v>
      </c>
      <c r="P12" s="42">
        <f t="shared" si="1"/>
        <v>0</v>
      </c>
      <c r="Q12" s="42">
        <f t="shared" si="1"/>
        <v>0</v>
      </c>
      <c r="R12" s="42">
        <f t="shared" si="1"/>
        <v>0</v>
      </c>
      <c r="S12" s="42">
        <f t="shared" si="1"/>
        <v>0</v>
      </c>
      <c r="T12" s="42">
        <f t="shared" si="1"/>
        <v>0</v>
      </c>
      <c r="U12" s="42">
        <f t="shared" si="1"/>
        <v>0</v>
      </c>
      <c r="V12" s="42">
        <f t="shared" si="1"/>
        <v>0</v>
      </c>
      <c r="W12" s="42">
        <f t="shared" si="1"/>
        <v>0</v>
      </c>
      <c r="X12" s="42">
        <f t="shared" si="0"/>
        <v>0</v>
      </c>
      <c r="Y12" s="42">
        <f t="shared" si="0"/>
        <v>0</v>
      </c>
      <c r="Z12" s="42">
        <f t="shared" si="0"/>
        <v>0</v>
      </c>
      <c r="AA12" s="43">
        <f t="shared" si="0"/>
        <v>0</v>
      </c>
    </row>
    <row r="13" spans="1:27" x14ac:dyDescent="0.25">
      <c r="A13" s="71"/>
      <c r="B13" s="23">
        <v>7</v>
      </c>
      <c r="C13" s="11">
        <v>0.86700999999999995</v>
      </c>
      <c r="D13" s="16">
        <v>0.18306</v>
      </c>
      <c r="E13" s="49">
        <v>1</v>
      </c>
      <c r="F13" s="4">
        <v>0</v>
      </c>
      <c r="G13" s="47"/>
      <c r="H13" s="41">
        <f t="shared" si="1"/>
        <v>0</v>
      </c>
      <c r="I13" s="42">
        <f t="shared" si="1"/>
        <v>0</v>
      </c>
      <c r="J13" s="42">
        <f t="shared" si="1"/>
        <v>0</v>
      </c>
      <c r="K13" s="42">
        <f t="shared" si="1"/>
        <v>0</v>
      </c>
      <c r="L13" s="42">
        <f t="shared" si="1"/>
        <v>0</v>
      </c>
      <c r="M13" s="42">
        <f t="shared" si="1"/>
        <v>0</v>
      </c>
      <c r="N13" s="42">
        <f t="shared" si="1"/>
        <v>0</v>
      </c>
      <c r="O13" s="42">
        <f t="shared" si="1"/>
        <v>0</v>
      </c>
      <c r="P13" s="42">
        <f t="shared" si="1"/>
        <v>0</v>
      </c>
      <c r="Q13" s="42">
        <f t="shared" si="1"/>
        <v>0</v>
      </c>
      <c r="R13" s="42">
        <f t="shared" si="1"/>
        <v>0</v>
      </c>
      <c r="S13" s="42">
        <f t="shared" si="1"/>
        <v>0</v>
      </c>
      <c r="T13" s="42">
        <f t="shared" si="1"/>
        <v>0</v>
      </c>
      <c r="U13" s="42">
        <f t="shared" si="1"/>
        <v>0</v>
      </c>
      <c r="V13" s="42">
        <f t="shared" si="1"/>
        <v>0</v>
      </c>
      <c r="W13" s="42">
        <f t="shared" si="1"/>
        <v>0</v>
      </c>
      <c r="X13" s="42">
        <f t="shared" si="0"/>
        <v>0</v>
      </c>
      <c r="Y13" s="42">
        <f t="shared" si="0"/>
        <v>0</v>
      </c>
      <c r="Z13" s="42">
        <f t="shared" si="0"/>
        <v>0</v>
      </c>
      <c r="AA13" s="43">
        <f t="shared" si="0"/>
        <v>0</v>
      </c>
    </row>
    <row r="14" spans="1:27" x14ac:dyDescent="0.25">
      <c r="A14" s="71"/>
      <c r="B14" s="23">
        <v>8</v>
      </c>
      <c r="C14" s="11">
        <v>8.6499999999999997E-3</v>
      </c>
      <c r="D14" s="16">
        <v>0.45062000000000002</v>
      </c>
      <c r="E14" s="49">
        <v>1</v>
      </c>
      <c r="F14" s="4">
        <v>0</v>
      </c>
      <c r="G14" s="47"/>
      <c r="H14" s="41">
        <f t="shared" si="1"/>
        <v>0</v>
      </c>
      <c r="I14" s="42">
        <f t="shared" si="1"/>
        <v>0</v>
      </c>
      <c r="J14" s="42">
        <f t="shared" si="1"/>
        <v>0</v>
      </c>
      <c r="K14" s="42">
        <f t="shared" si="1"/>
        <v>0</v>
      </c>
      <c r="L14" s="42">
        <f t="shared" si="1"/>
        <v>0</v>
      </c>
      <c r="M14" s="42">
        <f t="shared" si="1"/>
        <v>0</v>
      </c>
      <c r="N14" s="42">
        <f t="shared" si="1"/>
        <v>0</v>
      </c>
      <c r="O14" s="42">
        <f t="shared" si="1"/>
        <v>0</v>
      </c>
      <c r="P14" s="42">
        <f t="shared" si="1"/>
        <v>0</v>
      </c>
      <c r="Q14" s="42">
        <f t="shared" si="1"/>
        <v>0</v>
      </c>
      <c r="R14" s="42">
        <f t="shared" si="1"/>
        <v>0</v>
      </c>
      <c r="S14" s="42">
        <f t="shared" si="1"/>
        <v>0</v>
      </c>
      <c r="T14" s="42">
        <f t="shared" si="1"/>
        <v>0</v>
      </c>
      <c r="U14" s="42">
        <f t="shared" si="1"/>
        <v>0</v>
      </c>
      <c r="V14" s="42">
        <f t="shared" si="1"/>
        <v>0</v>
      </c>
      <c r="W14" s="42">
        <f t="shared" si="1"/>
        <v>0</v>
      </c>
      <c r="X14" s="42">
        <f t="shared" si="0"/>
        <v>0</v>
      </c>
      <c r="Y14" s="42">
        <f t="shared" si="0"/>
        <v>0</v>
      </c>
      <c r="Z14" s="42">
        <f t="shared" si="0"/>
        <v>0</v>
      </c>
      <c r="AA14" s="43">
        <f t="shared" si="0"/>
        <v>0</v>
      </c>
    </row>
    <row r="15" spans="1:27" x14ac:dyDescent="0.25">
      <c r="A15" s="71"/>
      <c r="B15" s="23">
        <v>9</v>
      </c>
      <c r="C15" s="11">
        <v>4.829E-2</v>
      </c>
      <c r="D15" s="16">
        <v>0.68081999999999998</v>
      </c>
      <c r="E15" s="49">
        <v>1</v>
      </c>
      <c r="F15" s="4">
        <v>0</v>
      </c>
      <c r="G15" s="47"/>
      <c r="H15" s="41">
        <f t="shared" si="1"/>
        <v>0</v>
      </c>
      <c r="I15" s="42">
        <f t="shared" si="1"/>
        <v>0</v>
      </c>
      <c r="J15" s="42">
        <f t="shared" si="1"/>
        <v>0</v>
      </c>
      <c r="K15" s="42">
        <f t="shared" si="1"/>
        <v>0</v>
      </c>
      <c r="L15" s="42">
        <f t="shared" si="1"/>
        <v>0</v>
      </c>
      <c r="M15" s="42">
        <f t="shared" si="1"/>
        <v>0</v>
      </c>
      <c r="N15" s="42">
        <f t="shared" si="1"/>
        <v>0</v>
      </c>
      <c r="O15" s="42">
        <f t="shared" si="1"/>
        <v>0</v>
      </c>
      <c r="P15" s="42">
        <f t="shared" si="1"/>
        <v>0</v>
      </c>
      <c r="Q15" s="42">
        <f t="shared" si="1"/>
        <v>0</v>
      </c>
      <c r="R15" s="42">
        <f t="shared" si="1"/>
        <v>0</v>
      </c>
      <c r="S15" s="42">
        <f t="shared" si="1"/>
        <v>0</v>
      </c>
      <c r="T15" s="42">
        <f t="shared" si="1"/>
        <v>0</v>
      </c>
      <c r="U15" s="42">
        <f t="shared" si="1"/>
        <v>0</v>
      </c>
      <c r="V15" s="42">
        <f t="shared" si="1"/>
        <v>0</v>
      </c>
      <c r="W15" s="42">
        <f t="shared" si="1"/>
        <v>0</v>
      </c>
      <c r="X15" s="42">
        <f t="shared" si="0"/>
        <v>0</v>
      </c>
      <c r="Y15" s="42">
        <f t="shared" si="0"/>
        <v>0</v>
      </c>
      <c r="Z15" s="42">
        <f t="shared" si="0"/>
        <v>0</v>
      </c>
      <c r="AA15" s="43">
        <f t="shared" si="0"/>
        <v>0</v>
      </c>
    </row>
    <row r="16" spans="1:27" ht="15.75" thickBot="1" x14ac:dyDescent="0.3">
      <c r="A16" s="72"/>
      <c r="B16" s="24">
        <v>10</v>
      </c>
      <c r="C16" s="12">
        <v>0.24041999999999999</v>
      </c>
      <c r="D16" s="17">
        <v>0.83130000000000004</v>
      </c>
      <c r="E16" s="50">
        <v>1</v>
      </c>
      <c r="F16" s="5">
        <v>0</v>
      </c>
      <c r="G16" s="47"/>
      <c r="H16" s="41">
        <f t="shared" si="1"/>
        <v>0</v>
      </c>
      <c r="I16" s="42">
        <f t="shared" si="1"/>
        <v>0</v>
      </c>
      <c r="J16" s="42">
        <f t="shared" si="1"/>
        <v>0</v>
      </c>
      <c r="K16" s="42">
        <f t="shared" si="1"/>
        <v>0</v>
      </c>
      <c r="L16" s="42">
        <f t="shared" si="1"/>
        <v>0</v>
      </c>
      <c r="M16" s="42">
        <f t="shared" si="1"/>
        <v>0</v>
      </c>
      <c r="N16" s="42">
        <f t="shared" si="1"/>
        <v>0</v>
      </c>
      <c r="O16" s="42">
        <f t="shared" si="1"/>
        <v>0</v>
      </c>
      <c r="P16" s="42">
        <f t="shared" si="1"/>
        <v>0</v>
      </c>
      <c r="Q16" s="42">
        <f t="shared" si="1"/>
        <v>0</v>
      </c>
      <c r="R16" s="42">
        <f t="shared" si="1"/>
        <v>0</v>
      </c>
      <c r="S16" s="42">
        <f t="shared" si="1"/>
        <v>0</v>
      </c>
      <c r="T16" s="42">
        <f t="shared" si="1"/>
        <v>0</v>
      </c>
      <c r="U16" s="42">
        <f t="shared" si="1"/>
        <v>0</v>
      </c>
      <c r="V16" s="42">
        <f t="shared" si="1"/>
        <v>0</v>
      </c>
      <c r="W16" s="42">
        <f t="shared" si="1"/>
        <v>0</v>
      </c>
      <c r="X16" s="42">
        <f t="shared" si="0"/>
        <v>0</v>
      </c>
      <c r="Y16" s="42">
        <f t="shared" si="0"/>
        <v>0</v>
      </c>
      <c r="Z16" s="42">
        <f t="shared" si="0"/>
        <v>0</v>
      </c>
      <c r="AA16" s="43">
        <f t="shared" si="0"/>
        <v>0</v>
      </c>
    </row>
    <row r="17" spans="1:27" x14ac:dyDescent="0.25">
      <c r="A17" s="73" t="s">
        <v>4</v>
      </c>
      <c r="B17" s="25">
        <v>11</v>
      </c>
      <c r="C17" s="13">
        <v>1.09778</v>
      </c>
      <c r="D17" s="18">
        <v>1.2350000000000001</v>
      </c>
      <c r="E17" s="51">
        <v>-1</v>
      </c>
      <c r="F17" s="9">
        <v>0</v>
      </c>
      <c r="G17" s="47"/>
      <c r="H17" s="41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0"/>
        <v>0</v>
      </c>
      <c r="Y17" s="42">
        <f t="shared" si="0"/>
        <v>0</v>
      </c>
      <c r="Z17" s="42">
        <f t="shared" si="0"/>
        <v>0</v>
      </c>
      <c r="AA17" s="43">
        <f t="shared" si="0"/>
        <v>0</v>
      </c>
    </row>
    <row r="18" spans="1:27" x14ac:dyDescent="0.25">
      <c r="A18" s="71"/>
      <c r="B18" s="23">
        <v>12</v>
      </c>
      <c r="C18" s="11">
        <v>1.0245899999999999</v>
      </c>
      <c r="D18" s="16">
        <v>1.0872299999999999</v>
      </c>
      <c r="E18" s="49">
        <v>-1</v>
      </c>
      <c r="F18" s="4">
        <v>8.2020734458836539</v>
      </c>
      <c r="G18" s="47"/>
      <c r="H18" s="41">
        <f t="shared" si="1"/>
        <v>0</v>
      </c>
      <c r="I18" s="42">
        <f t="shared" si="1"/>
        <v>0</v>
      </c>
      <c r="J18" s="42">
        <f t="shared" si="1"/>
        <v>-82.444700601029609</v>
      </c>
      <c r="K18" s="42">
        <f t="shared" si="1"/>
        <v>0</v>
      </c>
      <c r="L18" s="42">
        <f t="shared" si="1"/>
        <v>-19.025261181371942</v>
      </c>
      <c r="M18" s="42">
        <f t="shared" si="1"/>
        <v>0</v>
      </c>
      <c r="N18" s="42">
        <f t="shared" si="1"/>
        <v>0</v>
      </c>
      <c r="O18" s="42">
        <f t="shared" si="1"/>
        <v>0</v>
      </c>
      <c r="P18" s="42">
        <f t="shared" si="1"/>
        <v>0</v>
      </c>
      <c r="Q18" s="42">
        <f t="shared" si="1"/>
        <v>0</v>
      </c>
      <c r="R18" s="42">
        <f t="shared" si="1"/>
        <v>0</v>
      </c>
      <c r="S18" s="42">
        <f t="shared" si="1"/>
        <v>150.14574823839209</v>
      </c>
      <c r="T18" s="42">
        <f t="shared" si="1"/>
        <v>0</v>
      </c>
      <c r="U18" s="42">
        <f t="shared" si="1"/>
        <v>0</v>
      </c>
      <c r="V18" s="42">
        <f t="shared" si="1"/>
        <v>0</v>
      </c>
      <c r="W18" s="42">
        <f t="shared" si="1"/>
        <v>0</v>
      </c>
      <c r="X18" s="42">
        <f t="shared" si="0"/>
        <v>0</v>
      </c>
      <c r="Y18" s="42">
        <f t="shared" si="0"/>
        <v>0</v>
      </c>
      <c r="Z18" s="42">
        <f t="shared" si="0"/>
        <v>0</v>
      </c>
      <c r="AA18" s="43">
        <f t="shared" si="0"/>
        <v>0</v>
      </c>
    </row>
    <row r="19" spans="1:27" x14ac:dyDescent="0.25">
      <c r="A19" s="71"/>
      <c r="B19" s="23">
        <v>13</v>
      </c>
      <c r="C19" s="11">
        <v>1.5016400000000001</v>
      </c>
      <c r="D19" s="16">
        <v>1.0638099999999999</v>
      </c>
      <c r="E19" s="49">
        <v>-1</v>
      </c>
      <c r="F19" s="4">
        <v>0</v>
      </c>
      <c r="G19" s="47"/>
      <c r="H19" s="41">
        <f t="shared" si="1"/>
        <v>0</v>
      </c>
      <c r="I19" s="42">
        <f t="shared" si="1"/>
        <v>0</v>
      </c>
      <c r="J19" s="42">
        <f t="shared" si="1"/>
        <v>0</v>
      </c>
      <c r="K19" s="42">
        <f t="shared" si="1"/>
        <v>0</v>
      </c>
      <c r="L19" s="42">
        <f t="shared" si="1"/>
        <v>0</v>
      </c>
      <c r="M19" s="42">
        <f t="shared" si="1"/>
        <v>0</v>
      </c>
      <c r="N19" s="42">
        <f t="shared" si="1"/>
        <v>0</v>
      </c>
      <c r="O19" s="42">
        <f t="shared" si="1"/>
        <v>0</v>
      </c>
      <c r="P19" s="42">
        <f t="shared" si="1"/>
        <v>0</v>
      </c>
      <c r="Q19" s="42">
        <f t="shared" si="1"/>
        <v>0</v>
      </c>
      <c r="R19" s="42">
        <f t="shared" si="1"/>
        <v>0</v>
      </c>
      <c r="S19" s="42">
        <f t="shared" si="1"/>
        <v>0</v>
      </c>
      <c r="T19" s="42">
        <f t="shared" si="1"/>
        <v>0</v>
      </c>
      <c r="U19" s="42">
        <f t="shared" si="1"/>
        <v>0</v>
      </c>
      <c r="V19" s="42">
        <f t="shared" si="1"/>
        <v>0</v>
      </c>
      <c r="W19" s="42">
        <f t="shared" si="1"/>
        <v>0</v>
      </c>
      <c r="X19" s="42">
        <f t="shared" si="0"/>
        <v>0</v>
      </c>
      <c r="Y19" s="42">
        <f t="shared" si="0"/>
        <v>0</v>
      </c>
      <c r="Z19" s="42">
        <f t="shared" si="0"/>
        <v>0</v>
      </c>
      <c r="AA19" s="43">
        <f t="shared" si="0"/>
        <v>0</v>
      </c>
    </row>
    <row r="20" spans="1:27" x14ac:dyDescent="0.25">
      <c r="A20" s="71"/>
      <c r="B20" s="23">
        <v>14</v>
      </c>
      <c r="C20" s="11">
        <v>1.07053</v>
      </c>
      <c r="D20" s="16">
        <v>1.14818</v>
      </c>
      <c r="E20" s="49">
        <v>-1</v>
      </c>
      <c r="F20" s="4">
        <v>0</v>
      </c>
      <c r="G20" s="47"/>
      <c r="H20" s="41">
        <f t="shared" si="1"/>
        <v>0</v>
      </c>
      <c r="I20" s="42">
        <f t="shared" si="1"/>
        <v>0</v>
      </c>
      <c r="J20" s="42">
        <f t="shared" si="1"/>
        <v>0</v>
      </c>
      <c r="K20" s="42">
        <f t="shared" si="1"/>
        <v>0</v>
      </c>
      <c r="L20" s="42">
        <f t="shared" si="1"/>
        <v>0</v>
      </c>
      <c r="M20" s="42">
        <f t="shared" si="1"/>
        <v>0</v>
      </c>
      <c r="N20" s="42">
        <f t="shared" si="1"/>
        <v>0</v>
      </c>
      <c r="O20" s="42">
        <f t="shared" si="1"/>
        <v>0</v>
      </c>
      <c r="P20" s="42">
        <f t="shared" si="1"/>
        <v>0</v>
      </c>
      <c r="Q20" s="42">
        <f t="shared" si="1"/>
        <v>0</v>
      </c>
      <c r="R20" s="42">
        <f t="shared" si="1"/>
        <v>0</v>
      </c>
      <c r="S20" s="42">
        <f t="shared" si="1"/>
        <v>0</v>
      </c>
      <c r="T20" s="42">
        <f t="shared" si="1"/>
        <v>0</v>
      </c>
      <c r="U20" s="42">
        <f t="shared" si="1"/>
        <v>0</v>
      </c>
      <c r="V20" s="42">
        <f t="shared" si="1"/>
        <v>0</v>
      </c>
      <c r="W20" s="42">
        <f t="shared" si="1"/>
        <v>0</v>
      </c>
      <c r="X20" s="42">
        <f t="shared" si="0"/>
        <v>0</v>
      </c>
      <c r="Y20" s="42">
        <f t="shared" si="0"/>
        <v>0</v>
      </c>
      <c r="Z20" s="42">
        <f t="shared" si="0"/>
        <v>0</v>
      </c>
      <c r="AA20" s="43">
        <f t="shared" si="0"/>
        <v>0</v>
      </c>
    </row>
    <row r="21" spans="1:27" x14ac:dyDescent="0.25">
      <c r="A21" s="71"/>
      <c r="B21" s="23">
        <v>15</v>
      </c>
      <c r="C21" s="11">
        <v>1.70556</v>
      </c>
      <c r="D21" s="16">
        <v>1.78613</v>
      </c>
      <c r="E21" s="49">
        <v>-1</v>
      </c>
      <c r="F21" s="4">
        <v>0</v>
      </c>
      <c r="G21" s="47"/>
      <c r="H21" s="41">
        <f t="shared" si="1"/>
        <v>0</v>
      </c>
      <c r="I21" s="42">
        <f t="shared" si="1"/>
        <v>0</v>
      </c>
      <c r="J21" s="42">
        <f t="shared" si="1"/>
        <v>0</v>
      </c>
      <c r="K21" s="42">
        <f t="shared" si="1"/>
        <v>0</v>
      </c>
      <c r="L21" s="42">
        <f t="shared" si="1"/>
        <v>0</v>
      </c>
      <c r="M21" s="42">
        <f t="shared" si="1"/>
        <v>0</v>
      </c>
      <c r="N21" s="42">
        <f t="shared" si="1"/>
        <v>0</v>
      </c>
      <c r="O21" s="42">
        <f t="shared" si="1"/>
        <v>0</v>
      </c>
      <c r="P21" s="42">
        <f t="shared" si="1"/>
        <v>0</v>
      </c>
      <c r="Q21" s="42">
        <f t="shared" si="1"/>
        <v>0</v>
      </c>
      <c r="R21" s="42">
        <f t="shared" si="1"/>
        <v>0</v>
      </c>
      <c r="S21" s="42">
        <f t="shared" si="1"/>
        <v>0</v>
      </c>
      <c r="T21" s="42">
        <f t="shared" si="1"/>
        <v>0</v>
      </c>
      <c r="U21" s="42">
        <f t="shared" si="1"/>
        <v>0</v>
      </c>
      <c r="V21" s="42">
        <f t="shared" si="1"/>
        <v>0</v>
      </c>
      <c r="W21" s="42">
        <f t="shared" si="1"/>
        <v>0</v>
      </c>
      <c r="X21" s="42">
        <f t="shared" si="0"/>
        <v>0</v>
      </c>
      <c r="Y21" s="42">
        <f t="shared" si="0"/>
        <v>0</v>
      </c>
      <c r="Z21" s="42">
        <f t="shared" si="0"/>
        <v>0</v>
      </c>
      <c r="AA21" s="43">
        <f t="shared" si="0"/>
        <v>0</v>
      </c>
    </row>
    <row r="22" spans="1:27" x14ac:dyDescent="0.25">
      <c r="A22" s="71"/>
      <c r="B22" s="23">
        <v>16</v>
      </c>
      <c r="C22" s="11">
        <v>1.0746</v>
      </c>
      <c r="D22" s="16">
        <v>1.9982200000000001</v>
      </c>
      <c r="E22" s="49">
        <v>-1</v>
      </c>
      <c r="F22" s="4">
        <v>0</v>
      </c>
      <c r="G22" s="47"/>
      <c r="H22" s="41">
        <f t="shared" si="1"/>
        <v>0</v>
      </c>
      <c r="I22" s="42">
        <f t="shared" si="1"/>
        <v>0</v>
      </c>
      <c r="J22" s="42">
        <f t="shared" si="1"/>
        <v>0</v>
      </c>
      <c r="K22" s="42">
        <f t="shared" si="1"/>
        <v>0</v>
      </c>
      <c r="L22" s="42">
        <f t="shared" si="1"/>
        <v>0</v>
      </c>
      <c r="M22" s="42">
        <f t="shared" si="1"/>
        <v>0</v>
      </c>
      <c r="N22" s="42">
        <f t="shared" si="1"/>
        <v>0</v>
      </c>
      <c r="O22" s="42">
        <f t="shared" si="1"/>
        <v>0</v>
      </c>
      <c r="P22" s="42">
        <f t="shared" si="1"/>
        <v>0</v>
      </c>
      <c r="Q22" s="42">
        <f t="shared" si="1"/>
        <v>0</v>
      </c>
      <c r="R22" s="42">
        <f t="shared" si="1"/>
        <v>0</v>
      </c>
      <c r="S22" s="42">
        <f t="shared" si="1"/>
        <v>0</v>
      </c>
      <c r="T22" s="42">
        <f t="shared" si="1"/>
        <v>0</v>
      </c>
      <c r="U22" s="42">
        <f t="shared" si="1"/>
        <v>0</v>
      </c>
      <c r="V22" s="42">
        <f t="shared" si="1"/>
        <v>0</v>
      </c>
      <c r="W22" s="42">
        <f t="shared" si="1"/>
        <v>0</v>
      </c>
      <c r="X22" s="42">
        <f t="shared" si="0"/>
        <v>0</v>
      </c>
      <c r="Y22" s="42">
        <f t="shared" si="0"/>
        <v>0</v>
      </c>
      <c r="Z22" s="42">
        <f t="shared" si="0"/>
        <v>0</v>
      </c>
      <c r="AA22" s="43">
        <f t="shared" si="0"/>
        <v>0</v>
      </c>
    </row>
    <row r="23" spans="1:27" x14ac:dyDescent="0.25">
      <c r="A23" s="71"/>
      <c r="B23" s="23">
        <v>17</v>
      </c>
      <c r="C23" s="11">
        <v>1.7923</v>
      </c>
      <c r="D23" s="16">
        <v>1.4464399999999999</v>
      </c>
      <c r="E23" s="49">
        <v>-1</v>
      </c>
      <c r="F23" s="4">
        <v>0</v>
      </c>
      <c r="G23" s="47"/>
      <c r="H23" s="41">
        <f t="shared" si="1"/>
        <v>0</v>
      </c>
      <c r="I23" s="42">
        <f t="shared" si="1"/>
        <v>0</v>
      </c>
      <c r="J23" s="42">
        <f t="shared" si="1"/>
        <v>0</v>
      </c>
      <c r="K23" s="42">
        <f t="shared" si="1"/>
        <v>0</v>
      </c>
      <c r="L23" s="42">
        <f t="shared" si="1"/>
        <v>0</v>
      </c>
      <c r="M23" s="42">
        <f t="shared" si="1"/>
        <v>0</v>
      </c>
      <c r="N23" s="42">
        <f t="shared" si="1"/>
        <v>0</v>
      </c>
      <c r="O23" s="42">
        <f t="shared" si="1"/>
        <v>0</v>
      </c>
      <c r="P23" s="42">
        <f t="shared" si="1"/>
        <v>0</v>
      </c>
      <c r="Q23" s="42">
        <f t="shared" si="1"/>
        <v>0</v>
      </c>
      <c r="R23" s="42">
        <f t="shared" si="1"/>
        <v>0</v>
      </c>
      <c r="S23" s="42">
        <f t="shared" si="1"/>
        <v>0</v>
      </c>
      <c r="T23" s="42">
        <f t="shared" si="1"/>
        <v>0</v>
      </c>
      <c r="U23" s="42">
        <f t="shared" si="1"/>
        <v>0</v>
      </c>
      <c r="V23" s="42">
        <f t="shared" si="1"/>
        <v>0</v>
      </c>
      <c r="W23" s="42">
        <f t="shared" ref="W23:AA26" si="2">SUM($C23*W$2,$D23*W$3)*W$4*$E23*W$5*$F23</f>
        <v>0</v>
      </c>
      <c r="X23" s="42">
        <f t="shared" si="2"/>
        <v>0</v>
      </c>
      <c r="Y23" s="42">
        <f t="shared" si="2"/>
        <v>0</v>
      </c>
      <c r="Z23" s="42">
        <f t="shared" si="2"/>
        <v>0</v>
      </c>
      <c r="AA23" s="43">
        <f t="shared" si="2"/>
        <v>0</v>
      </c>
    </row>
    <row r="24" spans="1:27" x14ac:dyDescent="0.25">
      <c r="A24" s="71"/>
      <c r="B24" s="23">
        <v>18</v>
      </c>
      <c r="C24" s="11">
        <v>1.6821200000000001</v>
      </c>
      <c r="D24" s="16">
        <v>1.8566800000000001</v>
      </c>
      <c r="E24" s="49">
        <v>-1</v>
      </c>
      <c r="F24" s="4">
        <v>0</v>
      </c>
      <c r="G24" s="47"/>
      <c r="H24" s="41">
        <f t="shared" ref="H24:W26" si="3">SUM($C24*H$2,$D24*H$3)*H$4*$E24*H$5*$F24</f>
        <v>0</v>
      </c>
      <c r="I24" s="42">
        <f t="shared" si="3"/>
        <v>0</v>
      </c>
      <c r="J24" s="42">
        <f t="shared" si="3"/>
        <v>0</v>
      </c>
      <c r="K24" s="42">
        <f t="shared" si="3"/>
        <v>0</v>
      </c>
      <c r="L24" s="42">
        <f t="shared" si="3"/>
        <v>0</v>
      </c>
      <c r="M24" s="42">
        <f t="shared" si="3"/>
        <v>0</v>
      </c>
      <c r="N24" s="42">
        <f t="shared" si="3"/>
        <v>0</v>
      </c>
      <c r="O24" s="42">
        <f t="shared" si="3"/>
        <v>0</v>
      </c>
      <c r="P24" s="42">
        <f t="shared" si="3"/>
        <v>0</v>
      </c>
      <c r="Q24" s="42">
        <f t="shared" si="3"/>
        <v>0</v>
      </c>
      <c r="R24" s="42">
        <f t="shared" si="3"/>
        <v>0</v>
      </c>
      <c r="S24" s="42">
        <f t="shared" si="3"/>
        <v>0</v>
      </c>
      <c r="T24" s="42">
        <f t="shared" si="3"/>
        <v>0</v>
      </c>
      <c r="U24" s="42">
        <f t="shared" si="3"/>
        <v>0</v>
      </c>
      <c r="V24" s="42">
        <f t="shared" si="3"/>
        <v>0</v>
      </c>
      <c r="W24" s="42">
        <f t="shared" si="3"/>
        <v>0</v>
      </c>
      <c r="X24" s="42">
        <f t="shared" si="2"/>
        <v>0</v>
      </c>
      <c r="Y24" s="42">
        <f t="shared" si="2"/>
        <v>0</v>
      </c>
      <c r="Z24" s="42">
        <f t="shared" si="2"/>
        <v>0</v>
      </c>
      <c r="AA24" s="43">
        <f t="shared" si="2"/>
        <v>0</v>
      </c>
    </row>
    <row r="25" spans="1:27" x14ac:dyDescent="0.25">
      <c r="A25" s="71"/>
      <c r="B25" s="23">
        <v>19</v>
      </c>
      <c r="C25" s="11">
        <v>1.30193</v>
      </c>
      <c r="D25" s="16">
        <v>1.0859300000000001</v>
      </c>
      <c r="E25" s="49">
        <v>-1</v>
      </c>
      <c r="F25" s="4">
        <v>0</v>
      </c>
      <c r="G25" s="47"/>
      <c r="H25" s="41">
        <f t="shared" si="3"/>
        <v>0</v>
      </c>
      <c r="I25" s="42">
        <f t="shared" si="3"/>
        <v>0</v>
      </c>
      <c r="J25" s="42">
        <f t="shared" si="3"/>
        <v>0</v>
      </c>
      <c r="K25" s="42">
        <f t="shared" si="3"/>
        <v>0</v>
      </c>
      <c r="L25" s="42">
        <f t="shared" si="3"/>
        <v>0</v>
      </c>
      <c r="M25" s="42">
        <f t="shared" si="3"/>
        <v>0</v>
      </c>
      <c r="N25" s="42">
        <f t="shared" si="3"/>
        <v>0</v>
      </c>
      <c r="O25" s="42">
        <f t="shared" si="3"/>
        <v>0</v>
      </c>
      <c r="P25" s="42">
        <f t="shared" si="3"/>
        <v>0</v>
      </c>
      <c r="Q25" s="42">
        <f t="shared" si="3"/>
        <v>0</v>
      </c>
      <c r="R25" s="42">
        <f t="shared" si="3"/>
        <v>0</v>
      </c>
      <c r="S25" s="42">
        <f t="shared" si="3"/>
        <v>0</v>
      </c>
      <c r="T25" s="42">
        <f t="shared" si="3"/>
        <v>0</v>
      </c>
      <c r="U25" s="42">
        <f t="shared" si="3"/>
        <v>0</v>
      </c>
      <c r="V25" s="42">
        <f t="shared" si="3"/>
        <v>0</v>
      </c>
      <c r="W25" s="42">
        <f t="shared" si="3"/>
        <v>0</v>
      </c>
      <c r="X25" s="42">
        <f t="shared" si="2"/>
        <v>0</v>
      </c>
      <c r="Y25" s="42">
        <f t="shared" si="2"/>
        <v>0</v>
      </c>
      <c r="Z25" s="42">
        <f t="shared" si="2"/>
        <v>0</v>
      </c>
      <c r="AA25" s="43">
        <f t="shared" si="2"/>
        <v>0</v>
      </c>
    </row>
    <row r="26" spans="1:27" ht="15.75" thickBot="1" x14ac:dyDescent="0.3">
      <c r="A26" s="72"/>
      <c r="B26" s="24">
        <v>20</v>
      </c>
      <c r="C26" s="12">
        <v>1.37754</v>
      </c>
      <c r="D26" s="17">
        <v>1.95356</v>
      </c>
      <c r="E26" s="50">
        <v>-1</v>
      </c>
      <c r="F26" s="5">
        <v>0</v>
      </c>
      <c r="G26" s="47"/>
      <c r="H26" s="44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  <c r="N26" s="45">
        <f t="shared" si="3"/>
        <v>0</v>
      </c>
      <c r="O26" s="45">
        <f t="shared" si="3"/>
        <v>0</v>
      </c>
      <c r="P26" s="45">
        <f t="shared" si="3"/>
        <v>0</v>
      </c>
      <c r="Q26" s="45">
        <f t="shared" si="3"/>
        <v>0</v>
      </c>
      <c r="R26" s="45">
        <f t="shared" si="3"/>
        <v>0</v>
      </c>
      <c r="S26" s="45">
        <f t="shared" si="3"/>
        <v>0</v>
      </c>
      <c r="T26" s="45">
        <f t="shared" si="3"/>
        <v>0</v>
      </c>
      <c r="U26" s="45">
        <f t="shared" si="3"/>
        <v>0</v>
      </c>
      <c r="V26" s="45">
        <f t="shared" si="3"/>
        <v>0</v>
      </c>
      <c r="W26" s="45">
        <f t="shared" si="3"/>
        <v>0</v>
      </c>
      <c r="X26" s="45">
        <f t="shared" si="2"/>
        <v>0</v>
      </c>
      <c r="Y26" s="45">
        <f t="shared" si="2"/>
        <v>0</v>
      </c>
      <c r="Z26" s="45">
        <f t="shared" si="2"/>
        <v>0</v>
      </c>
      <c r="AA26" s="46">
        <f t="shared" si="2"/>
        <v>0</v>
      </c>
    </row>
    <row r="27" spans="1:27" ht="18" x14ac:dyDescent="0.35">
      <c r="A27" s="1" t="s">
        <v>5</v>
      </c>
      <c r="B27" s="1">
        <v>10</v>
      </c>
      <c r="E27" s="1" t="s">
        <v>7</v>
      </c>
      <c r="F27" s="1">
        <f t="array" ref="F27">SUM(E7:E26*F7:F26)</f>
        <v>0</v>
      </c>
    </row>
    <row r="28" spans="1:27" x14ac:dyDescent="0.25">
      <c r="E28" s="1" t="s">
        <v>8</v>
      </c>
      <c r="F28" s="20">
        <f>SUM(F7:F26)-0.5*SUM(H7:AA26)</f>
        <v>8.2020730781443199</v>
      </c>
    </row>
    <row r="30" spans="1:27" ht="18" x14ac:dyDescent="0.35">
      <c r="E30" s="1" t="s">
        <v>13</v>
      </c>
      <c r="F30" s="1">
        <f>F9*E9*C9+F11*E11*C11+F18*E18*C18</f>
        <v>-2.1495639670313755</v>
      </c>
    </row>
    <row r="31" spans="1:27" ht="18" x14ac:dyDescent="0.35">
      <c r="E31" s="1" t="s">
        <v>14</v>
      </c>
      <c r="F31" s="1">
        <f>F9*E9*D9+F11*E11*D11+F18*E18*D18</f>
        <v>-3.4327135591083522</v>
      </c>
    </row>
    <row r="32" spans="1:27" ht="18" x14ac:dyDescent="0.35">
      <c r="E32" s="1" t="s">
        <v>11</v>
      </c>
      <c r="F32">
        <f>-(F30*C9+F31*D9)</f>
        <v>3.9345707627044888</v>
      </c>
    </row>
    <row r="33" spans="5:6" ht="18" x14ac:dyDescent="0.35">
      <c r="E33" s="1" t="s">
        <v>12</v>
      </c>
      <c r="F33">
        <f>-(F30*C18+F31*D18)</f>
        <v>5.9345709078500501</v>
      </c>
    </row>
  </sheetData>
  <mergeCells count="2">
    <mergeCell ref="A7:A16"/>
    <mergeCell ref="A17:A26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zoomScale="85" zoomScaleNormal="85" workbookViewId="0"/>
  </sheetViews>
  <sheetFormatPr defaultRowHeight="15" x14ac:dyDescent="0.25"/>
  <cols>
    <col min="1" max="1" width="4.7109375" style="1" customWidth="1"/>
    <col min="2" max="2" width="3" style="1" bestFit="1" customWidth="1"/>
    <col min="3" max="4" width="8" style="1" bestFit="1" customWidth="1"/>
    <col min="5" max="5" width="8.140625" style="1" customWidth="1"/>
    <col min="6" max="6" width="7.42578125" customWidth="1"/>
    <col min="7" max="7" width="4.5703125" customWidth="1"/>
    <col min="8" max="11" width="8" bestFit="1" customWidth="1"/>
    <col min="12" max="12" width="7" bestFit="1" customWidth="1"/>
    <col min="13" max="27" width="8" bestFit="1" customWidth="1"/>
  </cols>
  <sheetData>
    <row r="1" spans="1:27" x14ac:dyDescent="0.25">
      <c r="G1" s="31" t="s">
        <v>10</v>
      </c>
      <c r="H1" s="35">
        <v>1</v>
      </c>
      <c r="I1" s="26">
        <v>2</v>
      </c>
      <c r="J1" s="26">
        <v>3</v>
      </c>
      <c r="K1" s="26">
        <v>4</v>
      </c>
      <c r="L1" s="26">
        <v>5</v>
      </c>
      <c r="M1" s="26">
        <v>6</v>
      </c>
      <c r="N1" s="26">
        <v>7</v>
      </c>
      <c r="O1" s="26">
        <v>8</v>
      </c>
      <c r="P1" s="26">
        <v>9</v>
      </c>
      <c r="Q1" s="26">
        <v>10</v>
      </c>
      <c r="R1" s="26">
        <v>11</v>
      </c>
      <c r="S1" s="26">
        <v>12</v>
      </c>
      <c r="T1" s="26">
        <v>13</v>
      </c>
      <c r="U1" s="26">
        <v>14</v>
      </c>
      <c r="V1" s="26">
        <v>15</v>
      </c>
      <c r="W1" s="26">
        <v>16</v>
      </c>
      <c r="X1" s="26">
        <v>17</v>
      </c>
      <c r="Y1" s="26">
        <v>18</v>
      </c>
      <c r="Z1" s="26">
        <v>19</v>
      </c>
      <c r="AA1" s="27">
        <v>20</v>
      </c>
    </row>
    <row r="2" spans="1:27" ht="18" x14ac:dyDescent="0.35">
      <c r="G2" s="32" t="s">
        <v>0</v>
      </c>
      <c r="H2" s="28">
        <v>0.13855999999999999</v>
      </c>
      <c r="I2" s="29">
        <v>0.25921</v>
      </c>
      <c r="J2" s="29">
        <v>0.90102000000000004</v>
      </c>
      <c r="K2" s="29">
        <v>2.2120000000000001E-2</v>
      </c>
      <c r="L2" s="29">
        <v>0.24879999999999999</v>
      </c>
      <c r="M2" s="29">
        <v>0.22373999999999999</v>
      </c>
      <c r="N2" s="29">
        <v>0.86700999999999995</v>
      </c>
      <c r="O2" s="29">
        <v>8.6499999999999997E-3</v>
      </c>
      <c r="P2" s="29">
        <v>4.829E-2</v>
      </c>
      <c r="Q2" s="29">
        <v>0.24041999999999999</v>
      </c>
      <c r="R2" s="29">
        <v>1.09778</v>
      </c>
      <c r="S2" s="29">
        <v>1.0245899999999999</v>
      </c>
      <c r="T2" s="29">
        <v>1.5016400000000001</v>
      </c>
      <c r="U2" s="29">
        <v>1.07053</v>
      </c>
      <c r="V2" s="29">
        <v>1.70556</v>
      </c>
      <c r="W2" s="29">
        <v>1.0746</v>
      </c>
      <c r="X2" s="29">
        <v>1.7923</v>
      </c>
      <c r="Y2" s="29">
        <v>1.6821200000000001</v>
      </c>
      <c r="Z2" s="29">
        <v>1.30193</v>
      </c>
      <c r="AA2" s="30">
        <v>1.37754</v>
      </c>
    </row>
    <row r="3" spans="1:27" ht="18.75" thickBot="1" x14ac:dyDescent="0.4">
      <c r="G3" s="57" t="s">
        <v>1</v>
      </c>
      <c r="H3" s="52">
        <v>0.15131</v>
      </c>
      <c r="I3" s="53">
        <v>0.26107999999999998</v>
      </c>
      <c r="J3" s="53">
        <v>0.58198000000000005</v>
      </c>
      <c r="K3" s="53">
        <v>0.70430000000000004</v>
      </c>
      <c r="L3" s="53">
        <v>0.99039999999999995</v>
      </c>
      <c r="M3" s="53">
        <v>0.56750999999999996</v>
      </c>
      <c r="N3" s="53">
        <v>0.18306</v>
      </c>
      <c r="O3" s="53">
        <v>0.45062000000000002</v>
      </c>
      <c r="P3" s="53">
        <v>0.68081999999999998</v>
      </c>
      <c r="Q3" s="53">
        <v>0.83130000000000004</v>
      </c>
      <c r="R3" s="53">
        <v>1.2350000000000001</v>
      </c>
      <c r="S3" s="53">
        <v>1.0872299999999999</v>
      </c>
      <c r="T3" s="53">
        <v>1.0638099999999999</v>
      </c>
      <c r="U3" s="53">
        <v>1.14818</v>
      </c>
      <c r="V3" s="53">
        <v>1.78613</v>
      </c>
      <c r="W3" s="53">
        <v>1.9982200000000001</v>
      </c>
      <c r="X3" s="53">
        <v>1.4464399999999999</v>
      </c>
      <c r="Y3" s="53">
        <v>1.8566800000000001</v>
      </c>
      <c r="Z3" s="53">
        <v>1.0859300000000001</v>
      </c>
      <c r="AA3" s="54">
        <v>1.95356</v>
      </c>
    </row>
    <row r="4" spans="1:27" ht="15.75" thickBot="1" x14ac:dyDescent="0.3">
      <c r="G4" s="58" t="s">
        <v>2</v>
      </c>
      <c r="H4" s="36">
        <v>1</v>
      </c>
      <c r="I4" s="55">
        <v>1</v>
      </c>
      <c r="J4" s="55">
        <v>1</v>
      </c>
      <c r="K4" s="55">
        <v>1</v>
      </c>
      <c r="L4" s="55">
        <v>1</v>
      </c>
      <c r="M4" s="55">
        <v>1</v>
      </c>
      <c r="N4" s="55">
        <v>1</v>
      </c>
      <c r="O4" s="55">
        <v>1</v>
      </c>
      <c r="P4" s="55">
        <v>1</v>
      </c>
      <c r="Q4" s="55">
        <v>1</v>
      </c>
      <c r="R4" s="55">
        <v>-1</v>
      </c>
      <c r="S4" s="55">
        <v>-1</v>
      </c>
      <c r="T4" s="55">
        <v>-1</v>
      </c>
      <c r="U4" s="55">
        <v>-1</v>
      </c>
      <c r="V4" s="55">
        <v>-1</v>
      </c>
      <c r="W4" s="55">
        <v>-1</v>
      </c>
      <c r="X4" s="55">
        <v>-1</v>
      </c>
      <c r="Y4" s="55">
        <v>-1</v>
      </c>
      <c r="Z4" s="55">
        <v>-1</v>
      </c>
      <c r="AA4" s="56">
        <v>-1</v>
      </c>
    </row>
    <row r="5" spans="1:27" ht="15.75" thickBot="1" x14ac:dyDescent="0.3">
      <c r="G5" s="37" t="s">
        <v>6</v>
      </c>
      <c r="H5" s="36">
        <f>F7</f>
        <v>0</v>
      </c>
      <c r="I5" s="33">
        <f>F8</f>
        <v>0</v>
      </c>
      <c r="J5" s="33">
        <f>F9</f>
        <v>6.4602781140576857</v>
      </c>
      <c r="K5" s="33">
        <f>F10</f>
        <v>0</v>
      </c>
      <c r="L5" s="33">
        <f>F11</f>
        <v>1.7417953318259689</v>
      </c>
      <c r="M5" s="33">
        <f>F12</f>
        <v>0</v>
      </c>
      <c r="N5" s="33">
        <f>F13</f>
        <v>0</v>
      </c>
      <c r="O5" s="33">
        <f>F14</f>
        <v>0</v>
      </c>
      <c r="P5" s="33">
        <f>F15</f>
        <v>0</v>
      </c>
      <c r="Q5" s="33">
        <f>F16</f>
        <v>0</v>
      </c>
      <c r="R5" s="33">
        <f>F17</f>
        <v>0</v>
      </c>
      <c r="S5" s="33">
        <f>F18</f>
        <v>8.2020734458836539</v>
      </c>
      <c r="T5" s="33">
        <f>F19</f>
        <v>0</v>
      </c>
      <c r="U5" s="33">
        <f>F20</f>
        <v>0</v>
      </c>
      <c r="V5" s="33">
        <f>F21</f>
        <v>0</v>
      </c>
      <c r="W5" s="33">
        <f>F22</f>
        <v>0</v>
      </c>
      <c r="X5" s="33">
        <f>F23</f>
        <v>0</v>
      </c>
      <c r="Y5" s="33">
        <f>F24</f>
        <v>0</v>
      </c>
      <c r="Z5" s="33">
        <f>F25</f>
        <v>0</v>
      </c>
      <c r="AA5" s="34">
        <f>F26</f>
        <v>0</v>
      </c>
    </row>
    <row r="6" spans="1:27" ht="18.75" thickBot="1" x14ac:dyDescent="0.4">
      <c r="A6" s="6"/>
      <c r="B6" s="21" t="s">
        <v>9</v>
      </c>
      <c r="C6" s="7" t="s">
        <v>0</v>
      </c>
      <c r="D6" s="8" t="s">
        <v>1</v>
      </c>
      <c r="E6" s="14" t="s">
        <v>2</v>
      </c>
      <c r="F6" s="19" t="s">
        <v>6</v>
      </c>
    </row>
    <row r="7" spans="1:27" x14ac:dyDescent="0.25">
      <c r="A7" s="70" t="s">
        <v>3</v>
      </c>
      <c r="B7" s="22">
        <v>1</v>
      </c>
      <c r="C7" s="10">
        <v>0.13855999999999999</v>
      </c>
      <c r="D7" s="15">
        <v>0.15131</v>
      </c>
      <c r="E7" s="48">
        <v>1</v>
      </c>
      <c r="F7" s="3">
        <v>0</v>
      </c>
      <c r="G7" s="47"/>
      <c r="H7" s="38">
        <f>SUM($C7*H$2,$D7*H$3)*H$4*$E7*H$5*$F7</f>
        <v>0</v>
      </c>
      <c r="I7" s="39">
        <f t="shared" ref="I7:AA22" si="0">SUM($C7*I$2,$D7*I$3)*I$4*$E7*I$5*$F7</f>
        <v>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0</v>
      </c>
      <c r="T7" s="39">
        <f t="shared" si="0"/>
        <v>0</v>
      </c>
      <c r="U7" s="39">
        <f t="shared" si="0"/>
        <v>0</v>
      </c>
      <c r="V7" s="39">
        <f t="shared" si="0"/>
        <v>0</v>
      </c>
      <c r="W7" s="39">
        <f t="shared" si="0"/>
        <v>0</v>
      </c>
      <c r="X7" s="39">
        <f t="shared" si="0"/>
        <v>0</v>
      </c>
      <c r="Y7" s="39">
        <f t="shared" si="0"/>
        <v>0</v>
      </c>
      <c r="Z7" s="39">
        <f t="shared" si="0"/>
        <v>0</v>
      </c>
      <c r="AA7" s="40">
        <f t="shared" si="0"/>
        <v>0</v>
      </c>
    </row>
    <row r="8" spans="1:27" x14ac:dyDescent="0.25">
      <c r="A8" s="71"/>
      <c r="B8" s="23">
        <v>2</v>
      </c>
      <c r="C8" s="11">
        <v>0.25921</v>
      </c>
      <c r="D8" s="16">
        <v>0.26107999999999998</v>
      </c>
      <c r="E8" s="49">
        <v>1</v>
      </c>
      <c r="F8" s="4">
        <v>0</v>
      </c>
      <c r="G8" s="47"/>
      <c r="H8" s="41">
        <f t="shared" ref="H8:W23" si="1">SUM($C8*H$2,$D8*H$3)*H$4*$E8*H$5*$F8</f>
        <v>0</v>
      </c>
      <c r="I8" s="42">
        <f t="shared" si="1"/>
        <v>0</v>
      </c>
      <c r="J8" s="42">
        <f t="shared" si="1"/>
        <v>0</v>
      </c>
      <c r="K8" s="42">
        <f t="shared" si="1"/>
        <v>0</v>
      </c>
      <c r="L8" s="42">
        <f t="shared" si="1"/>
        <v>0</v>
      </c>
      <c r="M8" s="42">
        <f t="shared" si="1"/>
        <v>0</v>
      </c>
      <c r="N8" s="42">
        <f t="shared" si="1"/>
        <v>0</v>
      </c>
      <c r="O8" s="42">
        <f t="shared" si="1"/>
        <v>0</v>
      </c>
      <c r="P8" s="42">
        <f t="shared" si="1"/>
        <v>0</v>
      </c>
      <c r="Q8" s="42">
        <f t="shared" si="1"/>
        <v>0</v>
      </c>
      <c r="R8" s="42">
        <f t="shared" si="1"/>
        <v>0</v>
      </c>
      <c r="S8" s="42">
        <f t="shared" si="1"/>
        <v>0</v>
      </c>
      <c r="T8" s="42">
        <f t="shared" si="1"/>
        <v>0</v>
      </c>
      <c r="U8" s="42">
        <f t="shared" si="1"/>
        <v>0</v>
      </c>
      <c r="V8" s="42">
        <f t="shared" si="1"/>
        <v>0</v>
      </c>
      <c r="W8" s="42">
        <f t="shared" si="1"/>
        <v>0</v>
      </c>
      <c r="X8" s="42">
        <f t="shared" si="0"/>
        <v>0</v>
      </c>
      <c r="Y8" s="42">
        <f t="shared" si="0"/>
        <v>0</v>
      </c>
      <c r="Z8" s="42">
        <f t="shared" si="0"/>
        <v>0</v>
      </c>
      <c r="AA8" s="43">
        <f t="shared" si="0"/>
        <v>0</v>
      </c>
    </row>
    <row r="9" spans="1:27" x14ac:dyDescent="0.25">
      <c r="A9" s="71"/>
      <c r="B9" s="23">
        <v>3</v>
      </c>
      <c r="C9" s="11">
        <v>0.90102000000000004</v>
      </c>
      <c r="D9" s="16">
        <v>0.58198000000000005</v>
      </c>
      <c r="E9" s="49">
        <v>1</v>
      </c>
      <c r="F9" s="4">
        <v>6.4602781140576857</v>
      </c>
      <c r="G9" s="47"/>
      <c r="H9" s="41">
        <f t="shared" si="1"/>
        <v>0</v>
      </c>
      <c r="I9" s="42">
        <f t="shared" si="1"/>
        <v>0</v>
      </c>
      <c r="J9" s="42">
        <f t="shared" si="1"/>
        <v>48.0179158585617</v>
      </c>
      <c r="K9" s="42">
        <f t="shared" si="1"/>
        <v>0</v>
      </c>
      <c r="L9" s="42">
        <f t="shared" si="1"/>
        <v>9.0083633559568312</v>
      </c>
      <c r="M9" s="42">
        <f t="shared" si="1"/>
        <v>0</v>
      </c>
      <c r="N9" s="42">
        <f t="shared" si="1"/>
        <v>0</v>
      </c>
      <c r="O9" s="42">
        <f t="shared" si="1"/>
        <v>0</v>
      </c>
      <c r="P9" s="42">
        <f t="shared" si="1"/>
        <v>0</v>
      </c>
      <c r="Q9" s="42">
        <f t="shared" si="1"/>
        <v>0</v>
      </c>
      <c r="R9" s="42">
        <f t="shared" si="1"/>
        <v>0</v>
      </c>
      <c r="S9" s="42">
        <f t="shared" si="1"/>
        <v>-82.444700601029609</v>
      </c>
      <c r="T9" s="42">
        <f t="shared" si="1"/>
        <v>0</v>
      </c>
      <c r="U9" s="42">
        <f t="shared" si="1"/>
        <v>0</v>
      </c>
      <c r="V9" s="42">
        <f t="shared" si="1"/>
        <v>0</v>
      </c>
      <c r="W9" s="42">
        <f t="shared" si="1"/>
        <v>0</v>
      </c>
      <c r="X9" s="42">
        <f t="shared" si="0"/>
        <v>0</v>
      </c>
      <c r="Y9" s="42">
        <f t="shared" si="0"/>
        <v>0</v>
      </c>
      <c r="Z9" s="42">
        <f t="shared" si="0"/>
        <v>0</v>
      </c>
      <c r="AA9" s="43">
        <f t="shared" si="0"/>
        <v>0</v>
      </c>
    </row>
    <row r="10" spans="1:27" x14ac:dyDescent="0.25">
      <c r="A10" s="71"/>
      <c r="B10" s="23">
        <v>4</v>
      </c>
      <c r="C10" s="11">
        <v>2.2120000000000001E-2</v>
      </c>
      <c r="D10" s="16">
        <v>0.70430000000000004</v>
      </c>
      <c r="E10" s="49">
        <v>1</v>
      </c>
      <c r="F10" s="4">
        <v>0</v>
      </c>
      <c r="G10" s="47"/>
      <c r="H10" s="41">
        <f t="shared" si="1"/>
        <v>0</v>
      </c>
      <c r="I10" s="42">
        <f t="shared" si="1"/>
        <v>0</v>
      </c>
      <c r="J10" s="42">
        <f t="shared" si="1"/>
        <v>0</v>
      </c>
      <c r="K10" s="42">
        <f t="shared" si="1"/>
        <v>0</v>
      </c>
      <c r="L10" s="42">
        <f t="shared" si="1"/>
        <v>0</v>
      </c>
      <c r="M10" s="42">
        <f t="shared" si="1"/>
        <v>0</v>
      </c>
      <c r="N10" s="42">
        <f t="shared" si="1"/>
        <v>0</v>
      </c>
      <c r="O10" s="42">
        <f t="shared" si="1"/>
        <v>0</v>
      </c>
      <c r="P10" s="42">
        <f t="shared" si="1"/>
        <v>0</v>
      </c>
      <c r="Q10" s="42">
        <f t="shared" si="1"/>
        <v>0</v>
      </c>
      <c r="R10" s="42">
        <f t="shared" si="1"/>
        <v>0</v>
      </c>
      <c r="S10" s="42">
        <f t="shared" si="1"/>
        <v>0</v>
      </c>
      <c r="T10" s="42">
        <f t="shared" si="1"/>
        <v>0</v>
      </c>
      <c r="U10" s="42">
        <f t="shared" si="1"/>
        <v>0</v>
      </c>
      <c r="V10" s="42">
        <f t="shared" si="1"/>
        <v>0</v>
      </c>
      <c r="W10" s="42">
        <f t="shared" si="1"/>
        <v>0</v>
      </c>
      <c r="X10" s="42">
        <f t="shared" si="0"/>
        <v>0</v>
      </c>
      <c r="Y10" s="42">
        <f t="shared" si="0"/>
        <v>0</v>
      </c>
      <c r="Z10" s="42">
        <f t="shared" si="0"/>
        <v>0</v>
      </c>
      <c r="AA10" s="43">
        <f t="shared" si="0"/>
        <v>0</v>
      </c>
    </row>
    <row r="11" spans="1:27" x14ac:dyDescent="0.25">
      <c r="A11" s="71"/>
      <c r="B11" s="23">
        <v>5</v>
      </c>
      <c r="C11" s="11">
        <v>0.24879999999999999</v>
      </c>
      <c r="D11" s="16">
        <v>0.99039999999999995</v>
      </c>
      <c r="E11" s="49">
        <v>1</v>
      </c>
      <c r="F11" s="4">
        <v>1.7417953318259689</v>
      </c>
      <c r="G11" s="47"/>
      <c r="H11" s="41">
        <f t="shared" si="1"/>
        <v>0</v>
      </c>
      <c r="I11" s="42">
        <f t="shared" si="1"/>
        <v>0</v>
      </c>
      <c r="J11" s="42">
        <f t="shared" si="1"/>
        <v>9.0083633559568295</v>
      </c>
      <c r="K11" s="42">
        <f t="shared" si="1"/>
        <v>0</v>
      </c>
      <c r="L11" s="42">
        <f t="shared" si="1"/>
        <v>3.1636803831816258</v>
      </c>
      <c r="M11" s="42">
        <f t="shared" si="1"/>
        <v>0</v>
      </c>
      <c r="N11" s="42">
        <f t="shared" si="1"/>
        <v>0</v>
      </c>
      <c r="O11" s="42">
        <f t="shared" si="1"/>
        <v>0</v>
      </c>
      <c r="P11" s="42">
        <f t="shared" si="1"/>
        <v>0</v>
      </c>
      <c r="Q11" s="42">
        <f t="shared" si="1"/>
        <v>0</v>
      </c>
      <c r="R11" s="42">
        <f t="shared" si="1"/>
        <v>0</v>
      </c>
      <c r="S11" s="42">
        <f t="shared" si="1"/>
        <v>-19.025261181371942</v>
      </c>
      <c r="T11" s="42">
        <f t="shared" si="1"/>
        <v>0</v>
      </c>
      <c r="U11" s="42">
        <f t="shared" si="1"/>
        <v>0</v>
      </c>
      <c r="V11" s="42">
        <f t="shared" si="1"/>
        <v>0</v>
      </c>
      <c r="W11" s="42">
        <f t="shared" si="1"/>
        <v>0</v>
      </c>
      <c r="X11" s="42">
        <f t="shared" si="0"/>
        <v>0</v>
      </c>
      <c r="Y11" s="42">
        <f t="shared" si="0"/>
        <v>0</v>
      </c>
      <c r="Z11" s="42">
        <f t="shared" si="0"/>
        <v>0</v>
      </c>
      <c r="AA11" s="43">
        <f t="shared" si="0"/>
        <v>0</v>
      </c>
    </row>
    <row r="12" spans="1:27" x14ac:dyDescent="0.25">
      <c r="A12" s="71"/>
      <c r="B12" s="23">
        <v>6</v>
      </c>
      <c r="C12" s="11">
        <v>0.22373999999999999</v>
      </c>
      <c r="D12" s="16">
        <v>0.56750999999999996</v>
      </c>
      <c r="E12" s="49">
        <v>1</v>
      </c>
      <c r="F12" s="4">
        <v>0</v>
      </c>
      <c r="G12" s="47"/>
      <c r="H12" s="41">
        <f t="shared" si="1"/>
        <v>0</v>
      </c>
      <c r="I12" s="42">
        <f t="shared" si="1"/>
        <v>0</v>
      </c>
      <c r="J12" s="42">
        <f t="shared" si="1"/>
        <v>0</v>
      </c>
      <c r="K12" s="42">
        <f t="shared" si="1"/>
        <v>0</v>
      </c>
      <c r="L12" s="42">
        <f t="shared" si="1"/>
        <v>0</v>
      </c>
      <c r="M12" s="42">
        <f t="shared" si="1"/>
        <v>0</v>
      </c>
      <c r="N12" s="42">
        <f t="shared" si="1"/>
        <v>0</v>
      </c>
      <c r="O12" s="42">
        <f t="shared" si="1"/>
        <v>0</v>
      </c>
      <c r="P12" s="42">
        <f t="shared" si="1"/>
        <v>0</v>
      </c>
      <c r="Q12" s="42">
        <f t="shared" si="1"/>
        <v>0</v>
      </c>
      <c r="R12" s="42">
        <f t="shared" si="1"/>
        <v>0</v>
      </c>
      <c r="S12" s="42">
        <f t="shared" si="1"/>
        <v>0</v>
      </c>
      <c r="T12" s="42">
        <f t="shared" si="1"/>
        <v>0</v>
      </c>
      <c r="U12" s="42">
        <f t="shared" si="1"/>
        <v>0</v>
      </c>
      <c r="V12" s="42">
        <f t="shared" si="1"/>
        <v>0</v>
      </c>
      <c r="W12" s="42">
        <f t="shared" si="1"/>
        <v>0</v>
      </c>
      <c r="X12" s="42">
        <f t="shared" si="0"/>
        <v>0</v>
      </c>
      <c r="Y12" s="42">
        <f t="shared" si="0"/>
        <v>0</v>
      </c>
      <c r="Z12" s="42">
        <f t="shared" si="0"/>
        <v>0</v>
      </c>
      <c r="AA12" s="43">
        <f t="shared" si="0"/>
        <v>0</v>
      </c>
    </row>
    <row r="13" spans="1:27" x14ac:dyDescent="0.25">
      <c r="A13" s="71"/>
      <c r="B13" s="23">
        <v>7</v>
      </c>
      <c r="C13" s="11">
        <v>0.86700999999999995</v>
      </c>
      <c r="D13" s="16">
        <v>0.18306</v>
      </c>
      <c r="E13" s="49">
        <v>1</v>
      </c>
      <c r="F13" s="4">
        <v>0</v>
      </c>
      <c r="G13" s="47"/>
      <c r="H13" s="41">
        <f t="shared" si="1"/>
        <v>0</v>
      </c>
      <c r="I13" s="42">
        <f t="shared" si="1"/>
        <v>0</v>
      </c>
      <c r="J13" s="42">
        <f t="shared" si="1"/>
        <v>0</v>
      </c>
      <c r="K13" s="42">
        <f t="shared" si="1"/>
        <v>0</v>
      </c>
      <c r="L13" s="42">
        <f t="shared" si="1"/>
        <v>0</v>
      </c>
      <c r="M13" s="42">
        <f t="shared" si="1"/>
        <v>0</v>
      </c>
      <c r="N13" s="42">
        <f t="shared" si="1"/>
        <v>0</v>
      </c>
      <c r="O13" s="42">
        <f t="shared" si="1"/>
        <v>0</v>
      </c>
      <c r="P13" s="42">
        <f t="shared" si="1"/>
        <v>0</v>
      </c>
      <c r="Q13" s="42">
        <f t="shared" si="1"/>
        <v>0</v>
      </c>
      <c r="R13" s="42">
        <f t="shared" si="1"/>
        <v>0</v>
      </c>
      <c r="S13" s="42">
        <f t="shared" si="1"/>
        <v>0</v>
      </c>
      <c r="T13" s="42">
        <f t="shared" si="1"/>
        <v>0</v>
      </c>
      <c r="U13" s="42">
        <f t="shared" si="1"/>
        <v>0</v>
      </c>
      <c r="V13" s="42">
        <f t="shared" si="1"/>
        <v>0</v>
      </c>
      <c r="W13" s="42">
        <f t="shared" si="1"/>
        <v>0</v>
      </c>
      <c r="X13" s="42">
        <f t="shared" si="0"/>
        <v>0</v>
      </c>
      <c r="Y13" s="42">
        <f t="shared" si="0"/>
        <v>0</v>
      </c>
      <c r="Z13" s="42">
        <f t="shared" si="0"/>
        <v>0</v>
      </c>
      <c r="AA13" s="43">
        <f t="shared" si="0"/>
        <v>0</v>
      </c>
    </row>
    <row r="14" spans="1:27" x14ac:dyDescent="0.25">
      <c r="A14" s="71"/>
      <c r="B14" s="23">
        <v>8</v>
      </c>
      <c r="C14" s="11">
        <v>8.6499999999999997E-3</v>
      </c>
      <c r="D14" s="16">
        <v>0.45062000000000002</v>
      </c>
      <c r="E14" s="49">
        <v>1</v>
      </c>
      <c r="F14" s="4">
        <v>0</v>
      </c>
      <c r="G14" s="47"/>
      <c r="H14" s="41">
        <f t="shared" si="1"/>
        <v>0</v>
      </c>
      <c r="I14" s="42">
        <f t="shared" si="1"/>
        <v>0</v>
      </c>
      <c r="J14" s="42">
        <f t="shared" si="1"/>
        <v>0</v>
      </c>
      <c r="K14" s="42">
        <f t="shared" si="1"/>
        <v>0</v>
      </c>
      <c r="L14" s="42">
        <f t="shared" si="1"/>
        <v>0</v>
      </c>
      <c r="M14" s="42">
        <f t="shared" si="1"/>
        <v>0</v>
      </c>
      <c r="N14" s="42">
        <f t="shared" si="1"/>
        <v>0</v>
      </c>
      <c r="O14" s="42">
        <f t="shared" si="1"/>
        <v>0</v>
      </c>
      <c r="P14" s="42">
        <f t="shared" si="1"/>
        <v>0</v>
      </c>
      <c r="Q14" s="42">
        <f t="shared" si="1"/>
        <v>0</v>
      </c>
      <c r="R14" s="42">
        <f t="shared" si="1"/>
        <v>0</v>
      </c>
      <c r="S14" s="42">
        <f t="shared" si="1"/>
        <v>0</v>
      </c>
      <c r="T14" s="42">
        <f t="shared" si="1"/>
        <v>0</v>
      </c>
      <c r="U14" s="42">
        <f t="shared" si="1"/>
        <v>0</v>
      </c>
      <c r="V14" s="42">
        <f t="shared" si="1"/>
        <v>0</v>
      </c>
      <c r="W14" s="42">
        <f t="shared" si="1"/>
        <v>0</v>
      </c>
      <c r="X14" s="42">
        <f t="shared" si="0"/>
        <v>0</v>
      </c>
      <c r="Y14" s="42">
        <f t="shared" si="0"/>
        <v>0</v>
      </c>
      <c r="Z14" s="42">
        <f t="shared" si="0"/>
        <v>0</v>
      </c>
      <c r="AA14" s="43">
        <f t="shared" si="0"/>
        <v>0</v>
      </c>
    </row>
    <row r="15" spans="1:27" x14ac:dyDescent="0.25">
      <c r="A15" s="71"/>
      <c r="B15" s="23">
        <v>9</v>
      </c>
      <c r="C15" s="11">
        <v>4.829E-2</v>
      </c>
      <c r="D15" s="16">
        <v>0.68081999999999998</v>
      </c>
      <c r="E15" s="49">
        <v>1</v>
      </c>
      <c r="F15" s="4">
        <v>0</v>
      </c>
      <c r="G15" s="47"/>
      <c r="H15" s="41">
        <f t="shared" si="1"/>
        <v>0</v>
      </c>
      <c r="I15" s="42">
        <f t="shared" si="1"/>
        <v>0</v>
      </c>
      <c r="J15" s="42">
        <f t="shared" si="1"/>
        <v>0</v>
      </c>
      <c r="K15" s="42">
        <f t="shared" si="1"/>
        <v>0</v>
      </c>
      <c r="L15" s="42">
        <f t="shared" si="1"/>
        <v>0</v>
      </c>
      <c r="M15" s="42">
        <f t="shared" si="1"/>
        <v>0</v>
      </c>
      <c r="N15" s="42">
        <f t="shared" si="1"/>
        <v>0</v>
      </c>
      <c r="O15" s="42">
        <f t="shared" si="1"/>
        <v>0</v>
      </c>
      <c r="P15" s="42">
        <f t="shared" si="1"/>
        <v>0</v>
      </c>
      <c r="Q15" s="42">
        <f t="shared" si="1"/>
        <v>0</v>
      </c>
      <c r="R15" s="42">
        <f t="shared" si="1"/>
        <v>0</v>
      </c>
      <c r="S15" s="42">
        <f t="shared" si="1"/>
        <v>0</v>
      </c>
      <c r="T15" s="42">
        <f t="shared" si="1"/>
        <v>0</v>
      </c>
      <c r="U15" s="42">
        <f t="shared" si="1"/>
        <v>0</v>
      </c>
      <c r="V15" s="42">
        <f t="shared" si="1"/>
        <v>0</v>
      </c>
      <c r="W15" s="42">
        <f t="shared" si="1"/>
        <v>0</v>
      </c>
      <c r="X15" s="42">
        <f t="shared" si="0"/>
        <v>0</v>
      </c>
      <c r="Y15" s="42">
        <f t="shared" si="0"/>
        <v>0</v>
      </c>
      <c r="Z15" s="42">
        <f t="shared" si="0"/>
        <v>0</v>
      </c>
      <c r="AA15" s="43">
        <f t="shared" si="0"/>
        <v>0</v>
      </c>
    </row>
    <row r="16" spans="1:27" ht="15.75" thickBot="1" x14ac:dyDescent="0.3">
      <c r="A16" s="72"/>
      <c r="B16" s="24">
        <v>10</v>
      </c>
      <c r="C16" s="12">
        <v>0.24041999999999999</v>
      </c>
      <c r="D16" s="17">
        <v>0.83130000000000004</v>
      </c>
      <c r="E16" s="50">
        <v>1</v>
      </c>
      <c r="F16" s="5">
        <v>0</v>
      </c>
      <c r="G16" s="47"/>
      <c r="H16" s="41">
        <f t="shared" si="1"/>
        <v>0</v>
      </c>
      <c r="I16" s="42">
        <f t="shared" si="1"/>
        <v>0</v>
      </c>
      <c r="J16" s="42">
        <f t="shared" si="1"/>
        <v>0</v>
      </c>
      <c r="K16" s="42">
        <f t="shared" si="1"/>
        <v>0</v>
      </c>
      <c r="L16" s="42">
        <f t="shared" si="1"/>
        <v>0</v>
      </c>
      <c r="M16" s="42">
        <f t="shared" si="1"/>
        <v>0</v>
      </c>
      <c r="N16" s="42">
        <f t="shared" si="1"/>
        <v>0</v>
      </c>
      <c r="O16" s="42">
        <f t="shared" si="1"/>
        <v>0</v>
      </c>
      <c r="P16" s="42">
        <f t="shared" si="1"/>
        <v>0</v>
      </c>
      <c r="Q16" s="42">
        <f t="shared" si="1"/>
        <v>0</v>
      </c>
      <c r="R16" s="42">
        <f t="shared" si="1"/>
        <v>0</v>
      </c>
      <c r="S16" s="42">
        <f t="shared" si="1"/>
        <v>0</v>
      </c>
      <c r="T16" s="42">
        <f t="shared" si="1"/>
        <v>0</v>
      </c>
      <c r="U16" s="42">
        <f t="shared" si="1"/>
        <v>0</v>
      </c>
      <c r="V16" s="42">
        <f t="shared" si="1"/>
        <v>0</v>
      </c>
      <c r="W16" s="42">
        <f t="shared" si="1"/>
        <v>0</v>
      </c>
      <c r="X16" s="42">
        <f t="shared" si="0"/>
        <v>0</v>
      </c>
      <c r="Y16" s="42">
        <f t="shared" si="0"/>
        <v>0</v>
      </c>
      <c r="Z16" s="42">
        <f t="shared" si="0"/>
        <v>0</v>
      </c>
      <c r="AA16" s="43">
        <f t="shared" si="0"/>
        <v>0</v>
      </c>
    </row>
    <row r="17" spans="1:27" x14ac:dyDescent="0.25">
      <c r="A17" s="73" t="s">
        <v>4</v>
      </c>
      <c r="B17" s="25">
        <v>11</v>
      </c>
      <c r="C17" s="13">
        <v>1.09778</v>
      </c>
      <c r="D17" s="18">
        <v>1.2350000000000001</v>
      </c>
      <c r="E17" s="51">
        <v>-1</v>
      </c>
      <c r="F17" s="9">
        <v>0</v>
      </c>
      <c r="G17" s="47"/>
      <c r="H17" s="41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0"/>
        <v>0</v>
      </c>
      <c r="Y17" s="42">
        <f t="shared" si="0"/>
        <v>0</v>
      </c>
      <c r="Z17" s="42">
        <f t="shared" si="0"/>
        <v>0</v>
      </c>
      <c r="AA17" s="43">
        <f t="shared" si="0"/>
        <v>0</v>
      </c>
    </row>
    <row r="18" spans="1:27" x14ac:dyDescent="0.25">
      <c r="A18" s="71"/>
      <c r="B18" s="23">
        <v>12</v>
      </c>
      <c r="C18" s="11">
        <v>1.0245899999999999</v>
      </c>
      <c r="D18" s="16">
        <v>1.0872299999999999</v>
      </c>
      <c r="E18" s="49">
        <v>-1</v>
      </c>
      <c r="F18" s="4">
        <v>8.2020734458836539</v>
      </c>
      <c r="G18" s="47"/>
      <c r="H18" s="41">
        <f t="shared" si="1"/>
        <v>0</v>
      </c>
      <c r="I18" s="42">
        <f t="shared" si="1"/>
        <v>0</v>
      </c>
      <c r="J18" s="42">
        <f t="shared" si="1"/>
        <v>-82.444700601029609</v>
      </c>
      <c r="K18" s="42">
        <f t="shared" si="1"/>
        <v>0</v>
      </c>
      <c r="L18" s="42">
        <f t="shared" si="1"/>
        <v>-19.025261181371942</v>
      </c>
      <c r="M18" s="42">
        <f t="shared" si="1"/>
        <v>0</v>
      </c>
      <c r="N18" s="42">
        <f t="shared" si="1"/>
        <v>0</v>
      </c>
      <c r="O18" s="42">
        <f t="shared" si="1"/>
        <v>0</v>
      </c>
      <c r="P18" s="42">
        <f t="shared" si="1"/>
        <v>0</v>
      </c>
      <c r="Q18" s="42">
        <f t="shared" si="1"/>
        <v>0</v>
      </c>
      <c r="R18" s="42">
        <f t="shared" si="1"/>
        <v>0</v>
      </c>
      <c r="S18" s="42">
        <f t="shared" si="1"/>
        <v>150.14574823839209</v>
      </c>
      <c r="T18" s="42">
        <f t="shared" si="1"/>
        <v>0</v>
      </c>
      <c r="U18" s="42">
        <f t="shared" si="1"/>
        <v>0</v>
      </c>
      <c r="V18" s="42">
        <f t="shared" si="1"/>
        <v>0</v>
      </c>
      <c r="W18" s="42">
        <f t="shared" si="1"/>
        <v>0</v>
      </c>
      <c r="X18" s="42">
        <f t="shared" si="0"/>
        <v>0</v>
      </c>
      <c r="Y18" s="42">
        <f t="shared" si="0"/>
        <v>0</v>
      </c>
      <c r="Z18" s="42">
        <f t="shared" si="0"/>
        <v>0</v>
      </c>
      <c r="AA18" s="43">
        <f t="shared" si="0"/>
        <v>0</v>
      </c>
    </row>
    <row r="19" spans="1:27" x14ac:dyDescent="0.25">
      <c r="A19" s="71"/>
      <c r="B19" s="23">
        <v>13</v>
      </c>
      <c r="C19" s="11">
        <v>1.5016400000000001</v>
      </c>
      <c r="D19" s="16">
        <v>1.0638099999999999</v>
      </c>
      <c r="E19" s="49">
        <v>-1</v>
      </c>
      <c r="F19" s="4">
        <v>0</v>
      </c>
      <c r="G19" s="47"/>
      <c r="H19" s="41">
        <f t="shared" si="1"/>
        <v>0</v>
      </c>
      <c r="I19" s="42">
        <f t="shared" si="1"/>
        <v>0</v>
      </c>
      <c r="J19" s="42">
        <f t="shared" si="1"/>
        <v>0</v>
      </c>
      <c r="K19" s="42">
        <f t="shared" si="1"/>
        <v>0</v>
      </c>
      <c r="L19" s="42">
        <f t="shared" si="1"/>
        <v>0</v>
      </c>
      <c r="M19" s="42">
        <f t="shared" si="1"/>
        <v>0</v>
      </c>
      <c r="N19" s="42">
        <f t="shared" si="1"/>
        <v>0</v>
      </c>
      <c r="O19" s="42">
        <f t="shared" si="1"/>
        <v>0</v>
      </c>
      <c r="P19" s="42">
        <f t="shared" si="1"/>
        <v>0</v>
      </c>
      <c r="Q19" s="42">
        <f t="shared" si="1"/>
        <v>0</v>
      </c>
      <c r="R19" s="42">
        <f t="shared" si="1"/>
        <v>0</v>
      </c>
      <c r="S19" s="42">
        <f t="shared" si="1"/>
        <v>0</v>
      </c>
      <c r="T19" s="42">
        <f t="shared" si="1"/>
        <v>0</v>
      </c>
      <c r="U19" s="42">
        <f t="shared" si="1"/>
        <v>0</v>
      </c>
      <c r="V19" s="42">
        <f t="shared" si="1"/>
        <v>0</v>
      </c>
      <c r="W19" s="42">
        <f t="shared" si="1"/>
        <v>0</v>
      </c>
      <c r="X19" s="42">
        <f t="shared" si="0"/>
        <v>0</v>
      </c>
      <c r="Y19" s="42">
        <f t="shared" si="0"/>
        <v>0</v>
      </c>
      <c r="Z19" s="42">
        <f t="shared" si="0"/>
        <v>0</v>
      </c>
      <c r="AA19" s="43">
        <f t="shared" si="0"/>
        <v>0</v>
      </c>
    </row>
    <row r="20" spans="1:27" x14ac:dyDescent="0.25">
      <c r="A20" s="71"/>
      <c r="B20" s="23">
        <v>14</v>
      </c>
      <c r="C20" s="11">
        <v>1.07053</v>
      </c>
      <c r="D20" s="16">
        <v>1.14818</v>
      </c>
      <c r="E20" s="49">
        <v>-1</v>
      </c>
      <c r="F20" s="4">
        <v>0</v>
      </c>
      <c r="G20" s="47"/>
      <c r="H20" s="41">
        <f t="shared" si="1"/>
        <v>0</v>
      </c>
      <c r="I20" s="42">
        <f t="shared" si="1"/>
        <v>0</v>
      </c>
      <c r="J20" s="42">
        <f t="shared" si="1"/>
        <v>0</v>
      </c>
      <c r="K20" s="42">
        <f t="shared" si="1"/>
        <v>0</v>
      </c>
      <c r="L20" s="42">
        <f t="shared" si="1"/>
        <v>0</v>
      </c>
      <c r="M20" s="42">
        <f t="shared" si="1"/>
        <v>0</v>
      </c>
      <c r="N20" s="42">
        <f t="shared" si="1"/>
        <v>0</v>
      </c>
      <c r="O20" s="42">
        <f t="shared" si="1"/>
        <v>0</v>
      </c>
      <c r="P20" s="42">
        <f t="shared" si="1"/>
        <v>0</v>
      </c>
      <c r="Q20" s="42">
        <f t="shared" si="1"/>
        <v>0</v>
      </c>
      <c r="R20" s="42">
        <f t="shared" si="1"/>
        <v>0</v>
      </c>
      <c r="S20" s="42">
        <f t="shared" si="1"/>
        <v>0</v>
      </c>
      <c r="T20" s="42">
        <f t="shared" si="1"/>
        <v>0</v>
      </c>
      <c r="U20" s="42">
        <f t="shared" si="1"/>
        <v>0</v>
      </c>
      <c r="V20" s="42">
        <f t="shared" si="1"/>
        <v>0</v>
      </c>
      <c r="W20" s="42">
        <f t="shared" si="1"/>
        <v>0</v>
      </c>
      <c r="X20" s="42">
        <f t="shared" si="0"/>
        <v>0</v>
      </c>
      <c r="Y20" s="42">
        <f t="shared" si="0"/>
        <v>0</v>
      </c>
      <c r="Z20" s="42">
        <f t="shared" si="0"/>
        <v>0</v>
      </c>
      <c r="AA20" s="43">
        <f t="shared" si="0"/>
        <v>0</v>
      </c>
    </row>
    <row r="21" spans="1:27" x14ac:dyDescent="0.25">
      <c r="A21" s="71"/>
      <c r="B21" s="23">
        <v>15</v>
      </c>
      <c r="C21" s="11">
        <v>1.70556</v>
      </c>
      <c r="D21" s="16">
        <v>1.78613</v>
      </c>
      <c r="E21" s="49">
        <v>-1</v>
      </c>
      <c r="F21" s="4">
        <v>0</v>
      </c>
      <c r="G21" s="47"/>
      <c r="H21" s="41">
        <f t="shared" si="1"/>
        <v>0</v>
      </c>
      <c r="I21" s="42">
        <f t="shared" si="1"/>
        <v>0</v>
      </c>
      <c r="J21" s="42">
        <f t="shared" si="1"/>
        <v>0</v>
      </c>
      <c r="K21" s="42">
        <f t="shared" si="1"/>
        <v>0</v>
      </c>
      <c r="L21" s="42">
        <f t="shared" si="1"/>
        <v>0</v>
      </c>
      <c r="M21" s="42">
        <f t="shared" si="1"/>
        <v>0</v>
      </c>
      <c r="N21" s="42">
        <f t="shared" si="1"/>
        <v>0</v>
      </c>
      <c r="O21" s="42">
        <f t="shared" si="1"/>
        <v>0</v>
      </c>
      <c r="P21" s="42">
        <f t="shared" si="1"/>
        <v>0</v>
      </c>
      <c r="Q21" s="42">
        <f t="shared" si="1"/>
        <v>0</v>
      </c>
      <c r="R21" s="42">
        <f t="shared" si="1"/>
        <v>0</v>
      </c>
      <c r="S21" s="42">
        <f t="shared" si="1"/>
        <v>0</v>
      </c>
      <c r="T21" s="42">
        <f t="shared" si="1"/>
        <v>0</v>
      </c>
      <c r="U21" s="42">
        <f t="shared" si="1"/>
        <v>0</v>
      </c>
      <c r="V21" s="42">
        <f t="shared" si="1"/>
        <v>0</v>
      </c>
      <c r="W21" s="42">
        <f t="shared" si="1"/>
        <v>0</v>
      </c>
      <c r="X21" s="42">
        <f t="shared" si="0"/>
        <v>0</v>
      </c>
      <c r="Y21" s="42">
        <f t="shared" si="0"/>
        <v>0</v>
      </c>
      <c r="Z21" s="42">
        <f t="shared" si="0"/>
        <v>0</v>
      </c>
      <c r="AA21" s="43">
        <f t="shared" si="0"/>
        <v>0</v>
      </c>
    </row>
    <row r="22" spans="1:27" x14ac:dyDescent="0.25">
      <c r="A22" s="71"/>
      <c r="B22" s="23">
        <v>16</v>
      </c>
      <c r="C22" s="11">
        <v>1.0746</v>
      </c>
      <c r="D22" s="16">
        <v>1.9982200000000001</v>
      </c>
      <c r="E22" s="49">
        <v>-1</v>
      </c>
      <c r="F22" s="4">
        <v>0</v>
      </c>
      <c r="G22" s="47"/>
      <c r="H22" s="41">
        <f t="shared" si="1"/>
        <v>0</v>
      </c>
      <c r="I22" s="42">
        <f t="shared" si="1"/>
        <v>0</v>
      </c>
      <c r="J22" s="42">
        <f t="shared" si="1"/>
        <v>0</v>
      </c>
      <c r="K22" s="42">
        <f t="shared" si="1"/>
        <v>0</v>
      </c>
      <c r="L22" s="42">
        <f t="shared" si="1"/>
        <v>0</v>
      </c>
      <c r="M22" s="42">
        <f t="shared" si="1"/>
        <v>0</v>
      </c>
      <c r="N22" s="42">
        <f t="shared" si="1"/>
        <v>0</v>
      </c>
      <c r="O22" s="42">
        <f t="shared" si="1"/>
        <v>0</v>
      </c>
      <c r="P22" s="42">
        <f t="shared" si="1"/>
        <v>0</v>
      </c>
      <c r="Q22" s="42">
        <f t="shared" si="1"/>
        <v>0</v>
      </c>
      <c r="R22" s="42">
        <f t="shared" si="1"/>
        <v>0</v>
      </c>
      <c r="S22" s="42">
        <f t="shared" si="1"/>
        <v>0</v>
      </c>
      <c r="T22" s="42">
        <f t="shared" si="1"/>
        <v>0</v>
      </c>
      <c r="U22" s="42">
        <f t="shared" si="1"/>
        <v>0</v>
      </c>
      <c r="V22" s="42">
        <f t="shared" si="1"/>
        <v>0</v>
      </c>
      <c r="W22" s="42">
        <f t="shared" si="1"/>
        <v>0</v>
      </c>
      <c r="X22" s="42">
        <f t="shared" si="0"/>
        <v>0</v>
      </c>
      <c r="Y22" s="42">
        <f t="shared" si="0"/>
        <v>0</v>
      </c>
      <c r="Z22" s="42">
        <f t="shared" si="0"/>
        <v>0</v>
      </c>
      <c r="AA22" s="43">
        <f t="shared" si="0"/>
        <v>0</v>
      </c>
    </row>
    <row r="23" spans="1:27" x14ac:dyDescent="0.25">
      <c r="A23" s="71"/>
      <c r="B23" s="23">
        <v>17</v>
      </c>
      <c r="C23" s="11">
        <v>1.7923</v>
      </c>
      <c r="D23" s="16">
        <v>1.4464399999999999</v>
      </c>
      <c r="E23" s="49">
        <v>-1</v>
      </c>
      <c r="F23" s="4">
        <v>0</v>
      </c>
      <c r="G23" s="47"/>
      <c r="H23" s="41">
        <f t="shared" si="1"/>
        <v>0</v>
      </c>
      <c r="I23" s="42">
        <f t="shared" si="1"/>
        <v>0</v>
      </c>
      <c r="J23" s="42">
        <f t="shared" si="1"/>
        <v>0</v>
      </c>
      <c r="K23" s="42">
        <f t="shared" si="1"/>
        <v>0</v>
      </c>
      <c r="L23" s="42">
        <f t="shared" si="1"/>
        <v>0</v>
      </c>
      <c r="M23" s="42">
        <f t="shared" si="1"/>
        <v>0</v>
      </c>
      <c r="N23" s="42">
        <f t="shared" si="1"/>
        <v>0</v>
      </c>
      <c r="O23" s="42">
        <f t="shared" si="1"/>
        <v>0</v>
      </c>
      <c r="P23" s="42">
        <f t="shared" si="1"/>
        <v>0</v>
      </c>
      <c r="Q23" s="42">
        <f t="shared" si="1"/>
        <v>0</v>
      </c>
      <c r="R23" s="42">
        <f t="shared" si="1"/>
        <v>0</v>
      </c>
      <c r="S23" s="42">
        <f t="shared" si="1"/>
        <v>0</v>
      </c>
      <c r="T23" s="42">
        <f t="shared" si="1"/>
        <v>0</v>
      </c>
      <c r="U23" s="42">
        <f t="shared" si="1"/>
        <v>0</v>
      </c>
      <c r="V23" s="42">
        <f t="shared" si="1"/>
        <v>0</v>
      </c>
      <c r="W23" s="42">
        <f t="shared" ref="W23:AA26" si="2">SUM($C23*W$2,$D23*W$3)*W$4*$E23*W$5*$F23</f>
        <v>0</v>
      </c>
      <c r="X23" s="42">
        <f t="shared" si="2"/>
        <v>0</v>
      </c>
      <c r="Y23" s="42">
        <f t="shared" si="2"/>
        <v>0</v>
      </c>
      <c r="Z23" s="42">
        <f t="shared" si="2"/>
        <v>0</v>
      </c>
      <c r="AA23" s="43">
        <f t="shared" si="2"/>
        <v>0</v>
      </c>
    </row>
    <row r="24" spans="1:27" x14ac:dyDescent="0.25">
      <c r="A24" s="71"/>
      <c r="B24" s="23">
        <v>18</v>
      </c>
      <c r="C24" s="11">
        <v>1.6821200000000001</v>
      </c>
      <c r="D24" s="16">
        <v>1.8566800000000001</v>
      </c>
      <c r="E24" s="49">
        <v>-1</v>
      </c>
      <c r="F24" s="4">
        <v>0</v>
      </c>
      <c r="G24" s="47"/>
      <c r="H24" s="41">
        <f t="shared" ref="H24:W26" si="3">SUM($C24*H$2,$D24*H$3)*H$4*$E24*H$5*$F24</f>
        <v>0</v>
      </c>
      <c r="I24" s="42">
        <f t="shared" si="3"/>
        <v>0</v>
      </c>
      <c r="J24" s="42">
        <f t="shared" si="3"/>
        <v>0</v>
      </c>
      <c r="K24" s="42">
        <f t="shared" si="3"/>
        <v>0</v>
      </c>
      <c r="L24" s="42">
        <f t="shared" si="3"/>
        <v>0</v>
      </c>
      <c r="M24" s="42">
        <f t="shared" si="3"/>
        <v>0</v>
      </c>
      <c r="N24" s="42">
        <f t="shared" si="3"/>
        <v>0</v>
      </c>
      <c r="O24" s="42">
        <f t="shared" si="3"/>
        <v>0</v>
      </c>
      <c r="P24" s="42">
        <f t="shared" si="3"/>
        <v>0</v>
      </c>
      <c r="Q24" s="42">
        <f t="shared" si="3"/>
        <v>0</v>
      </c>
      <c r="R24" s="42">
        <f t="shared" si="3"/>
        <v>0</v>
      </c>
      <c r="S24" s="42">
        <f t="shared" si="3"/>
        <v>0</v>
      </c>
      <c r="T24" s="42">
        <f t="shared" si="3"/>
        <v>0</v>
      </c>
      <c r="U24" s="42">
        <f t="shared" si="3"/>
        <v>0</v>
      </c>
      <c r="V24" s="42">
        <f t="shared" si="3"/>
        <v>0</v>
      </c>
      <c r="W24" s="42">
        <f t="shared" si="3"/>
        <v>0</v>
      </c>
      <c r="X24" s="42">
        <f t="shared" si="2"/>
        <v>0</v>
      </c>
      <c r="Y24" s="42">
        <f t="shared" si="2"/>
        <v>0</v>
      </c>
      <c r="Z24" s="42">
        <f t="shared" si="2"/>
        <v>0</v>
      </c>
      <c r="AA24" s="43">
        <f t="shared" si="2"/>
        <v>0</v>
      </c>
    </row>
    <row r="25" spans="1:27" x14ac:dyDescent="0.25">
      <c r="A25" s="71"/>
      <c r="B25" s="23">
        <v>19</v>
      </c>
      <c r="C25" s="11">
        <v>1.30193</v>
      </c>
      <c r="D25" s="16">
        <v>1.0859300000000001</v>
      </c>
      <c r="E25" s="49">
        <v>-1</v>
      </c>
      <c r="F25" s="4">
        <v>0</v>
      </c>
      <c r="G25" s="47"/>
      <c r="H25" s="41">
        <f t="shared" si="3"/>
        <v>0</v>
      </c>
      <c r="I25" s="42">
        <f t="shared" si="3"/>
        <v>0</v>
      </c>
      <c r="J25" s="42">
        <f t="shared" si="3"/>
        <v>0</v>
      </c>
      <c r="K25" s="42">
        <f t="shared" si="3"/>
        <v>0</v>
      </c>
      <c r="L25" s="42">
        <f t="shared" si="3"/>
        <v>0</v>
      </c>
      <c r="M25" s="42">
        <f t="shared" si="3"/>
        <v>0</v>
      </c>
      <c r="N25" s="42">
        <f t="shared" si="3"/>
        <v>0</v>
      </c>
      <c r="O25" s="42">
        <f t="shared" si="3"/>
        <v>0</v>
      </c>
      <c r="P25" s="42">
        <f t="shared" si="3"/>
        <v>0</v>
      </c>
      <c r="Q25" s="42">
        <f t="shared" si="3"/>
        <v>0</v>
      </c>
      <c r="R25" s="42">
        <f t="shared" si="3"/>
        <v>0</v>
      </c>
      <c r="S25" s="42">
        <f t="shared" si="3"/>
        <v>0</v>
      </c>
      <c r="T25" s="42">
        <f t="shared" si="3"/>
        <v>0</v>
      </c>
      <c r="U25" s="42">
        <f t="shared" si="3"/>
        <v>0</v>
      </c>
      <c r="V25" s="42">
        <f t="shared" si="3"/>
        <v>0</v>
      </c>
      <c r="W25" s="42">
        <f t="shared" si="3"/>
        <v>0</v>
      </c>
      <c r="X25" s="42">
        <f t="shared" si="2"/>
        <v>0</v>
      </c>
      <c r="Y25" s="42">
        <f t="shared" si="2"/>
        <v>0</v>
      </c>
      <c r="Z25" s="42">
        <f t="shared" si="2"/>
        <v>0</v>
      </c>
      <c r="AA25" s="43">
        <f t="shared" si="2"/>
        <v>0</v>
      </c>
    </row>
    <row r="26" spans="1:27" ht="15.75" thickBot="1" x14ac:dyDescent="0.3">
      <c r="A26" s="72"/>
      <c r="B26" s="24">
        <v>20</v>
      </c>
      <c r="C26" s="12">
        <v>1.37754</v>
      </c>
      <c r="D26" s="17">
        <v>1.95356</v>
      </c>
      <c r="E26" s="50">
        <v>-1</v>
      </c>
      <c r="F26" s="5">
        <v>0</v>
      </c>
      <c r="G26" s="47"/>
      <c r="H26" s="44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  <c r="N26" s="45">
        <f t="shared" si="3"/>
        <v>0</v>
      </c>
      <c r="O26" s="45">
        <f t="shared" si="3"/>
        <v>0</v>
      </c>
      <c r="P26" s="45">
        <f t="shared" si="3"/>
        <v>0</v>
      </c>
      <c r="Q26" s="45">
        <f t="shared" si="3"/>
        <v>0</v>
      </c>
      <c r="R26" s="45">
        <f t="shared" si="3"/>
        <v>0</v>
      </c>
      <c r="S26" s="45">
        <f t="shared" si="3"/>
        <v>0</v>
      </c>
      <c r="T26" s="45">
        <f t="shared" si="3"/>
        <v>0</v>
      </c>
      <c r="U26" s="45">
        <f t="shared" si="3"/>
        <v>0</v>
      </c>
      <c r="V26" s="45">
        <f t="shared" si="3"/>
        <v>0</v>
      </c>
      <c r="W26" s="45">
        <f t="shared" si="3"/>
        <v>0</v>
      </c>
      <c r="X26" s="45">
        <f t="shared" si="2"/>
        <v>0</v>
      </c>
      <c r="Y26" s="45">
        <f t="shared" si="2"/>
        <v>0</v>
      </c>
      <c r="Z26" s="45">
        <f t="shared" si="2"/>
        <v>0</v>
      </c>
      <c r="AA26" s="46">
        <f t="shared" si="2"/>
        <v>0</v>
      </c>
    </row>
    <row r="27" spans="1:27" ht="18" x14ac:dyDescent="0.35">
      <c r="A27" s="1" t="s">
        <v>5</v>
      </c>
      <c r="B27" s="1">
        <v>10</v>
      </c>
      <c r="E27" s="1" t="s">
        <v>7</v>
      </c>
      <c r="F27" s="1">
        <f t="array" ref="F27">SUM(E7:E26*F7:F26)</f>
        <v>0</v>
      </c>
    </row>
    <row r="28" spans="1:27" x14ac:dyDescent="0.25">
      <c r="E28" s="1" t="s">
        <v>8</v>
      </c>
      <c r="F28" s="20">
        <f>SUM(F7:F26)-0.5*SUM(H7:AA26)</f>
        <v>8.2020730781443199</v>
      </c>
    </row>
    <row r="30" spans="1:27" ht="18" x14ac:dyDescent="0.35">
      <c r="E30" s="1" t="s">
        <v>13</v>
      </c>
      <c r="F30" s="1">
        <f>F9*E9*C9+F11*E11*C11+F18*E18*C18</f>
        <v>-2.1495639670313755</v>
      </c>
    </row>
    <row r="31" spans="1:27" ht="18" x14ac:dyDescent="0.35">
      <c r="E31" s="1" t="s">
        <v>14</v>
      </c>
      <c r="F31" s="1">
        <f>F9*E9*D9+F11*E11*D11+F18*E18*D18</f>
        <v>-3.4327135591083522</v>
      </c>
    </row>
    <row r="32" spans="1:27" ht="18" x14ac:dyDescent="0.35">
      <c r="E32" s="1" t="s">
        <v>11</v>
      </c>
      <c r="F32">
        <f>-(F30*C9+F31*D9)</f>
        <v>3.9345707627044888</v>
      </c>
    </row>
    <row r="33" spans="2:6" ht="18" x14ac:dyDescent="0.35">
      <c r="E33" s="1" t="s">
        <v>12</v>
      </c>
      <c r="F33">
        <f>-(F30*C18+F31*D18)</f>
        <v>5.9345709078500501</v>
      </c>
    </row>
    <row r="35" spans="2:6" x14ac:dyDescent="0.25">
      <c r="E35" s="2" t="s">
        <v>15</v>
      </c>
      <c r="F35">
        <f>-F30/F31</f>
        <v>-0.62619963187074812</v>
      </c>
    </row>
    <row r="36" spans="2:6" ht="18" x14ac:dyDescent="0.35">
      <c r="E36" s="1" t="s">
        <v>16</v>
      </c>
      <c r="F36">
        <f>-F32/F31</f>
        <v>1.1461983923081813</v>
      </c>
    </row>
    <row r="37" spans="2:6" ht="18" x14ac:dyDescent="0.35">
      <c r="E37" s="1" t="s">
        <v>17</v>
      </c>
      <c r="F37">
        <f>-F33/F31</f>
        <v>1.7288278808184496</v>
      </c>
    </row>
    <row r="38" spans="2:6" ht="18.75" thickBot="1" x14ac:dyDescent="0.4">
      <c r="E38" s="1" t="s">
        <v>18</v>
      </c>
      <c r="F38">
        <f>AVERAGE(F36:F37)</f>
        <v>1.4375131365633154</v>
      </c>
    </row>
    <row r="39" spans="2:6" ht="18.75" thickBot="1" x14ac:dyDescent="0.4">
      <c r="B39" s="6" t="s">
        <v>9</v>
      </c>
      <c r="C39" s="59" t="s">
        <v>20</v>
      </c>
      <c r="D39" s="8" t="s">
        <v>21</v>
      </c>
    </row>
    <row r="40" spans="2:6" x14ac:dyDescent="0.25">
      <c r="B40" s="74" t="s">
        <v>3</v>
      </c>
      <c r="C40" s="62">
        <v>0</v>
      </c>
      <c r="D40" s="3">
        <f>$F$35*C40+$F$36</f>
        <v>1.1461983923081813</v>
      </c>
    </row>
    <row r="41" spans="2:6" ht="15.75" thickBot="1" x14ac:dyDescent="0.3">
      <c r="B41" s="75"/>
      <c r="C41" s="60">
        <v>2</v>
      </c>
      <c r="D41" s="5">
        <f>$F$35*C41+$F$36</f>
        <v>-0.10620087143331491</v>
      </c>
    </row>
    <row r="42" spans="2:6" x14ac:dyDescent="0.25">
      <c r="B42" s="76" t="s">
        <v>4</v>
      </c>
      <c r="C42" s="61">
        <v>0</v>
      </c>
      <c r="D42" s="9">
        <f>$F$35*C42+$F$37</f>
        <v>1.7288278808184496</v>
      </c>
    </row>
    <row r="43" spans="2:6" ht="15.75" thickBot="1" x14ac:dyDescent="0.3">
      <c r="B43" s="75"/>
      <c r="C43" s="60">
        <v>2</v>
      </c>
      <c r="D43" s="5">
        <f>$F$35*C43+$F$37</f>
        <v>0.47642861707695339</v>
      </c>
    </row>
    <row r="44" spans="2:6" x14ac:dyDescent="0.25">
      <c r="B44" s="77" t="s">
        <v>19</v>
      </c>
      <c r="C44" s="62">
        <v>0</v>
      </c>
      <c r="D44" s="3">
        <f>$F$35*C44+$F$38</f>
        <v>1.4375131365633154</v>
      </c>
    </row>
    <row r="45" spans="2:6" ht="15.75" thickBot="1" x14ac:dyDescent="0.3">
      <c r="B45" s="78"/>
      <c r="C45" s="60">
        <v>2</v>
      </c>
      <c r="D45" s="5">
        <f>$F$35*C45+$F$38</f>
        <v>0.18511387282181913</v>
      </c>
    </row>
  </sheetData>
  <mergeCells count="5">
    <mergeCell ref="A7:A16"/>
    <mergeCell ref="A17:A26"/>
    <mergeCell ref="B40:B41"/>
    <mergeCell ref="B42:B43"/>
    <mergeCell ref="B44:B4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tabSelected="1" zoomScale="70" zoomScaleNormal="70" workbookViewId="0">
      <selection activeCell="C49" sqref="C49"/>
    </sheetView>
  </sheetViews>
  <sheetFormatPr defaultRowHeight="15" x14ac:dyDescent="0.25"/>
  <cols>
    <col min="1" max="1" width="4.7109375" style="1" customWidth="1"/>
    <col min="2" max="2" width="3" style="1" bestFit="1" customWidth="1"/>
    <col min="3" max="4" width="8" style="1" bestFit="1" customWidth="1"/>
    <col min="5" max="5" width="8.140625" style="1" customWidth="1"/>
    <col min="6" max="6" width="7.42578125" customWidth="1"/>
    <col min="7" max="7" width="4.5703125" customWidth="1"/>
    <col min="8" max="11" width="8" bestFit="1" customWidth="1"/>
    <col min="12" max="12" width="7" bestFit="1" customWidth="1"/>
    <col min="13" max="27" width="8" bestFit="1" customWidth="1"/>
  </cols>
  <sheetData>
    <row r="1" spans="1:27" x14ac:dyDescent="0.25">
      <c r="G1" s="31" t="s">
        <v>10</v>
      </c>
      <c r="H1" s="35">
        <v>1</v>
      </c>
      <c r="I1" s="26">
        <v>2</v>
      </c>
      <c r="J1" s="26">
        <v>3</v>
      </c>
      <c r="K1" s="26">
        <v>4</v>
      </c>
      <c r="L1" s="26">
        <v>5</v>
      </c>
      <c r="M1" s="26">
        <v>6</v>
      </c>
      <c r="N1" s="26">
        <v>7</v>
      </c>
      <c r="O1" s="26">
        <v>8</v>
      </c>
      <c r="P1" s="26">
        <v>9</v>
      </c>
      <c r="Q1" s="26">
        <v>10</v>
      </c>
      <c r="R1" s="26">
        <v>11</v>
      </c>
      <c r="S1" s="26">
        <v>12</v>
      </c>
      <c r="T1" s="26">
        <v>13</v>
      </c>
      <c r="U1" s="26">
        <v>14</v>
      </c>
      <c r="V1" s="26">
        <v>15</v>
      </c>
      <c r="W1" s="26">
        <v>16</v>
      </c>
      <c r="X1" s="26">
        <v>17</v>
      </c>
      <c r="Y1" s="26">
        <v>18</v>
      </c>
      <c r="Z1" s="26">
        <v>19</v>
      </c>
      <c r="AA1" s="27">
        <v>20</v>
      </c>
    </row>
    <row r="2" spans="1:27" ht="18" x14ac:dyDescent="0.35">
      <c r="G2" s="32" t="s">
        <v>0</v>
      </c>
      <c r="H2" s="28">
        <v>0.13855999999999999</v>
      </c>
      <c r="I2" s="29">
        <v>0.25921</v>
      </c>
      <c r="J2" s="29">
        <v>0.90102000000000004</v>
      </c>
      <c r="K2" s="29">
        <v>2.2120000000000001E-2</v>
      </c>
      <c r="L2" s="29">
        <v>0.24879999999999999</v>
      </c>
      <c r="M2" s="29">
        <v>0.22373999999999999</v>
      </c>
      <c r="N2" s="29">
        <v>0.86700999999999995</v>
      </c>
      <c r="O2" s="29">
        <v>8.6499999999999997E-3</v>
      </c>
      <c r="P2" s="29">
        <v>4.829E-2</v>
      </c>
      <c r="Q2" s="29">
        <v>0.24041999999999999</v>
      </c>
      <c r="R2" s="29">
        <v>1.09778</v>
      </c>
      <c r="S2" s="29">
        <v>1.0245899999999999</v>
      </c>
      <c r="T2" s="29">
        <v>1.5016400000000001</v>
      </c>
      <c r="U2" s="29">
        <v>1.07053</v>
      </c>
      <c r="V2" s="29">
        <v>1.70556</v>
      </c>
      <c r="W2" s="29">
        <v>1.0746</v>
      </c>
      <c r="X2" s="29">
        <v>1.7923</v>
      </c>
      <c r="Y2" s="29">
        <v>1.6821200000000001</v>
      </c>
      <c r="Z2" s="29">
        <v>1.30193</v>
      </c>
      <c r="AA2" s="30">
        <v>1.37754</v>
      </c>
    </row>
    <row r="3" spans="1:27" ht="18.75" thickBot="1" x14ac:dyDescent="0.4">
      <c r="G3" s="57" t="s">
        <v>1</v>
      </c>
      <c r="H3" s="52">
        <v>0.15131</v>
      </c>
      <c r="I3" s="53">
        <v>0.26107999999999998</v>
      </c>
      <c r="J3" s="53">
        <v>0.58198000000000005</v>
      </c>
      <c r="K3" s="53">
        <v>0.70430000000000004</v>
      </c>
      <c r="L3" s="53">
        <v>0.99039999999999995</v>
      </c>
      <c r="M3" s="53">
        <v>0.56750999999999996</v>
      </c>
      <c r="N3" s="53">
        <v>0.18306</v>
      </c>
      <c r="O3" s="53">
        <v>0.45062000000000002</v>
      </c>
      <c r="P3" s="53">
        <v>0.68081999999999998</v>
      </c>
      <c r="Q3" s="53">
        <v>0.83130000000000004</v>
      </c>
      <c r="R3" s="53">
        <v>1.2350000000000001</v>
      </c>
      <c r="S3" s="53">
        <v>1.0872299999999999</v>
      </c>
      <c r="T3" s="53">
        <v>1.0638099999999999</v>
      </c>
      <c r="U3" s="53">
        <v>1.14818</v>
      </c>
      <c r="V3" s="53">
        <v>1.78613</v>
      </c>
      <c r="W3" s="53">
        <v>1.9982200000000001</v>
      </c>
      <c r="X3" s="53">
        <v>1.4464399999999999</v>
      </c>
      <c r="Y3" s="53">
        <v>1.8566800000000001</v>
      </c>
      <c r="Z3" s="53">
        <v>1.0859300000000001</v>
      </c>
      <c r="AA3" s="54">
        <v>1.95356</v>
      </c>
    </row>
    <row r="4" spans="1:27" ht="15.75" thickBot="1" x14ac:dyDescent="0.3">
      <c r="G4" s="58" t="s">
        <v>2</v>
      </c>
      <c r="H4" s="36">
        <v>1</v>
      </c>
      <c r="I4" s="55">
        <v>1</v>
      </c>
      <c r="J4" s="55">
        <v>1</v>
      </c>
      <c r="K4" s="55">
        <v>1</v>
      </c>
      <c r="L4" s="55">
        <v>1</v>
      </c>
      <c r="M4" s="55">
        <v>1</v>
      </c>
      <c r="N4" s="55">
        <v>1</v>
      </c>
      <c r="O4" s="55">
        <v>1</v>
      </c>
      <c r="P4" s="55">
        <v>1</v>
      </c>
      <c r="Q4" s="55">
        <v>1</v>
      </c>
      <c r="R4" s="55">
        <v>-1</v>
      </c>
      <c r="S4" s="55">
        <v>-1</v>
      </c>
      <c r="T4" s="55">
        <v>-1</v>
      </c>
      <c r="U4" s="55">
        <v>-1</v>
      </c>
      <c r="V4" s="55">
        <v>-1</v>
      </c>
      <c r="W4" s="55">
        <v>-1</v>
      </c>
      <c r="X4" s="55">
        <v>-1</v>
      </c>
      <c r="Y4" s="55">
        <v>-1</v>
      </c>
      <c r="Z4" s="55">
        <v>-1</v>
      </c>
      <c r="AA4" s="56">
        <v>-1</v>
      </c>
    </row>
    <row r="5" spans="1:27" ht="15.75" thickBot="1" x14ac:dyDescent="0.3">
      <c r="G5" s="37" t="s">
        <v>6</v>
      </c>
      <c r="H5" s="36">
        <f>F7</f>
        <v>0</v>
      </c>
      <c r="I5" s="33">
        <f>F8</f>
        <v>0</v>
      </c>
      <c r="J5" s="33">
        <f>F9</f>
        <v>6.4602781140576857</v>
      </c>
      <c r="K5" s="33">
        <f>F10</f>
        <v>0</v>
      </c>
      <c r="L5" s="33">
        <f>F11</f>
        <v>1.7417953318259689</v>
      </c>
      <c r="M5" s="33">
        <f>F12</f>
        <v>0</v>
      </c>
      <c r="N5" s="33">
        <f>F13</f>
        <v>0</v>
      </c>
      <c r="O5" s="33">
        <f>F14</f>
        <v>0</v>
      </c>
      <c r="P5" s="33">
        <f>F15</f>
        <v>0</v>
      </c>
      <c r="Q5" s="33">
        <f>F16</f>
        <v>0</v>
      </c>
      <c r="R5" s="33">
        <f>F17</f>
        <v>0</v>
      </c>
      <c r="S5" s="33">
        <f>F18</f>
        <v>8.2020734458836539</v>
      </c>
      <c r="T5" s="33">
        <f>F19</f>
        <v>0</v>
      </c>
      <c r="U5" s="33">
        <f>F20</f>
        <v>0</v>
      </c>
      <c r="V5" s="33">
        <f>F21</f>
        <v>0</v>
      </c>
      <c r="W5" s="33">
        <f>F22</f>
        <v>0</v>
      </c>
      <c r="X5" s="33">
        <f>F23</f>
        <v>0</v>
      </c>
      <c r="Y5" s="33">
        <f>F24</f>
        <v>0</v>
      </c>
      <c r="Z5" s="33">
        <f>F25</f>
        <v>0</v>
      </c>
      <c r="AA5" s="34">
        <f>F26</f>
        <v>0</v>
      </c>
    </row>
    <row r="6" spans="1:27" ht="18.75" thickBot="1" x14ac:dyDescent="0.4">
      <c r="A6" s="6"/>
      <c r="B6" s="21" t="s">
        <v>9</v>
      </c>
      <c r="C6" s="7" t="s">
        <v>0</v>
      </c>
      <c r="D6" s="8" t="s">
        <v>1</v>
      </c>
      <c r="E6" s="14" t="s">
        <v>2</v>
      </c>
      <c r="F6" s="19" t="s">
        <v>6</v>
      </c>
    </row>
    <row r="7" spans="1:27" x14ac:dyDescent="0.25">
      <c r="A7" s="70" t="s">
        <v>3</v>
      </c>
      <c r="B7" s="22">
        <v>1</v>
      </c>
      <c r="C7" s="10">
        <v>0.13855999999999999</v>
      </c>
      <c r="D7" s="15">
        <v>0.15131</v>
      </c>
      <c r="E7" s="48">
        <v>1</v>
      </c>
      <c r="F7" s="3">
        <v>0</v>
      </c>
      <c r="G7" s="47"/>
      <c r="H7" s="38">
        <f>SUM($C7*H$2,$D7*H$3)*H$4*$E7*H$5*$F7</f>
        <v>0</v>
      </c>
      <c r="I7" s="39">
        <f t="shared" ref="I7:AA22" si="0">SUM($C7*I$2,$D7*I$3)*I$4*$E7*I$5*$F7</f>
        <v>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0</v>
      </c>
      <c r="T7" s="39">
        <f t="shared" si="0"/>
        <v>0</v>
      </c>
      <c r="U7" s="39">
        <f t="shared" si="0"/>
        <v>0</v>
      </c>
      <c r="V7" s="39">
        <f t="shared" si="0"/>
        <v>0</v>
      </c>
      <c r="W7" s="39">
        <f t="shared" si="0"/>
        <v>0</v>
      </c>
      <c r="X7" s="39">
        <f t="shared" si="0"/>
        <v>0</v>
      </c>
      <c r="Y7" s="39">
        <f t="shared" si="0"/>
        <v>0</v>
      </c>
      <c r="Z7" s="39">
        <f t="shared" si="0"/>
        <v>0</v>
      </c>
      <c r="AA7" s="40">
        <f t="shared" si="0"/>
        <v>0</v>
      </c>
    </row>
    <row r="8" spans="1:27" x14ac:dyDescent="0.25">
      <c r="A8" s="71"/>
      <c r="B8" s="23">
        <v>2</v>
      </c>
      <c r="C8" s="11">
        <v>0.25921</v>
      </c>
      <c r="D8" s="16">
        <v>0.26107999999999998</v>
      </c>
      <c r="E8" s="49">
        <v>1</v>
      </c>
      <c r="F8" s="4">
        <v>0</v>
      </c>
      <c r="G8" s="47"/>
      <c r="H8" s="41">
        <f t="shared" ref="H8:W23" si="1">SUM($C8*H$2,$D8*H$3)*H$4*$E8*H$5*$F8</f>
        <v>0</v>
      </c>
      <c r="I8" s="42">
        <f t="shared" si="1"/>
        <v>0</v>
      </c>
      <c r="J8" s="42">
        <f t="shared" si="1"/>
        <v>0</v>
      </c>
      <c r="K8" s="42">
        <f t="shared" si="1"/>
        <v>0</v>
      </c>
      <c r="L8" s="42">
        <f t="shared" si="1"/>
        <v>0</v>
      </c>
      <c r="M8" s="42">
        <f t="shared" si="1"/>
        <v>0</v>
      </c>
      <c r="N8" s="42">
        <f t="shared" si="1"/>
        <v>0</v>
      </c>
      <c r="O8" s="42">
        <f t="shared" si="1"/>
        <v>0</v>
      </c>
      <c r="P8" s="42">
        <f t="shared" si="1"/>
        <v>0</v>
      </c>
      <c r="Q8" s="42">
        <f t="shared" si="1"/>
        <v>0</v>
      </c>
      <c r="R8" s="42">
        <f t="shared" si="1"/>
        <v>0</v>
      </c>
      <c r="S8" s="42">
        <f t="shared" si="1"/>
        <v>0</v>
      </c>
      <c r="T8" s="42">
        <f t="shared" si="1"/>
        <v>0</v>
      </c>
      <c r="U8" s="42">
        <f t="shared" si="1"/>
        <v>0</v>
      </c>
      <c r="V8" s="42">
        <f t="shared" si="1"/>
        <v>0</v>
      </c>
      <c r="W8" s="42">
        <f t="shared" si="1"/>
        <v>0</v>
      </c>
      <c r="X8" s="42">
        <f t="shared" si="0"/>
        <v>0</v>
      </c>
      <c r="Y8" s="42">
        <f t="shared" si="0"/>
        <v>0</v>
      </c>
      <c r="Z8" s="42">
        <f t="shared" si="0"/>
        <v>0</v>
      </c>
      <c r="AA8" s="43">
        <f t="shared" si="0"/>
        <v>0</v>
      </c>
    </row>
    <row r="9" spans="1:27" x14ac:dyDescent="0.25">
      <c r="A9" s="71"/>
      <c r="B9" s="23">
        <v>3</v>
      </c>
      <c r="C9" s="11">
        <v>0.90102000000000004</v>
      </c>
      <c r="D9" s="16">
        <v>0.58198000000000005</v>
      </c>
      <c r="E9" s="49">
        <v>1</v>
      </c>
      <c r="F9" s="4">
        <v>6.4602781140576857</v>
      </c>
      <c r="G9" s="47"/>
      <c r="H9" s="41">
        <f t="shared" si="1"/>
        <v>0</v>
      </c>
      <c r="I9" s="42">
        <f t="shared" si="1"/>
        <v>0</v>
      </c>
      <c r="J9" s="42">
        <f t="shared" si="1"/>
        <v>48.0179158585617</v>
      </c>
      <c r="K9" s="42">
        <f t="shared" si="1"/>
        <v>0</v>
      </c>
      <c r="L9" s="42">
        <f t="shared" si="1"/>
        <v>9.0083633559568312</v>
      </c>
      <c r="M9" s="42">
        <f t="shared" si="1"/>
        <v>0</v>
      </c>
      <c r="N9" s="42">
        <f t="shared" si="1"/>
        <v>0</v>
      </c>
      <c r="O9" s="42">
        <f t="shared" si="1"/>
        <v>0</v>
      </c>
      <c r="P9" s="42">
        <f t="shared" si="1"/>
        <v>0</v>
      </c>
      <c r="Q9" s="42">
        <f t="shared" si="1"/>
        <v>0</v>
      </c>
      <c r="R9" s="42">
        <f t="shared" si="1"/>
        <v>0</v>
      </c>
      <c r="S9" s="42">
        <f t="shared" si="1"/>
        <v>-82.444700601029609</v>
      </c>
      <c r="T9" s="42">
        <f t="shared" si="1"/>
        <v>0</v>
      </c>
      <c r="U9" s="42">
        <f t="shared" si="1"/>
        <v>0</v>
      </c>
      <c r="V9" s="42">
        <f t="shared" si="1"/>
        <v>0</v>
      </c>
      <c r="W9" s="42">
        <f t="shared" si="1"/>
        <v>0</v>
      </c>
      <c r="X9" s="42">
        <f t="shared" si="0"/>
        <v>0</v>
      </c>
      <c r="Y9" s="42">
        <f t="shared" si="0"/>
        <v>0</v>
      </c>
      <c r="Z9" s="42">
        <f t="shared" si="0"/>
        <v>0</v>
      </c>
      <c r="AA9" s="43">
        <f t="shared" si="0"/>
        <v>0</v>
      </c>
    </row>
    <row r="10" spans="1:27" x14ac:dyDescent="0.25">
      <c r="A10" s="71"/>
      <c r="B10" s="23">
        <v>4</v>
      </c>
      <c r="C10" s="11">
        <v>2.2120000000000001E-2</v>
      </c>
      <c r="D10" s="16">
        <v>0.70430000000000004</v>
      </c>
      <c r="E10" s="49">
        <v>1</v>
      </c>
      <c r="F10" s="4">
        <v>0</v>
      </c>
      <c r="G10" s="47"/>
      <c r="H10" s="41">
        <f t="shared" si="1"/>
        <v>0</v>
      </c>
      <c r="I10" s="42">
        <f t="shared" si="1"/>
        <v>0</v>
      </c>
      <c r="J10" s="42">
        <f t="shared" si="1"/>
        <v>0</v>
      </c>
      <c r="K10" s="42">
        <f t="shared" si="1"/>
        <v>0</v>
      </c>
      <c r="L10" s="42">
        <f t="shared" si="1"/>
        <v>0</v>
      </c>
      <c r="M10" s="42">
        <f t="shared" si="1"/>
        <v>0</v>
      </c>
      <c r="N10" s="42">
        <f t="shared" si="1"/>
        <v>0</v>
      </c>
      <c r="O10" s="42">
        <f t="shared" si="1"/>
        <v>0</v>
      </c>
      <c r="P10" s="42">
        <f t="shared" si="1"/>
        <v>0</v>
      </c>
      <c r="Q10" s="42">
        <f t="shared" si="1"/>
        <v>0</v>
      </c>
      <c r="R10" s="42">
        <f t="shared" si="1"/>
        <v>0</v>
      </c>
      <c r="S10" s="42">
        <f t="shared" si="1"/>
        <v>0</v>
      </c>
      <c r="T10" s="42">
        <f t="shared" si="1"/>
        <v>0</v>
      </c>
      <c r="U10" s="42">
        <f t="shared" si="1"/>
        <v>0</v>
      </c>
      <c r="V10" s="42">
        <f t="shared" si="1"/>
        <v>0</v>
      </c>
      <c r="W10" s="42">
        <f t="shared" si="1"/>
        <v>0</v>
      </c>
      <c r="X10" s="42">
        <f t="shared" si="0"/>
        <v>0</v>
      </c>
      <c r="Y10" s="42">
        <f t="shared" si="0"/>
        <v>0</v>
      </c>
      <c r="Z10" s="42">
        <f t="shared" si="0"/>
        <v>0</v>
      </c>
      <c r="AA10" s="43">
        <f t="shared" si="0"/>
        <v>0</v>
      </c>
    </row>
    <row r="11" spans="1:27" x14ac:dyDescent="0.25">
      <c r="A11" s="71"/>
      <c r="B11" s="23">
        <v>5</v>
      </c>
      <c r="C11" s="11">
        <v>0.24879999999999999</v>
      </c>
      <c r="D11" s="16">
        <v>0.99039999999999995</v>
      </c>
      <c r="E11" s="49">
        <v>1</v>
      </c>
      <c r="F11" s="4">
        <v>1.7417953318259689</v>
      </c>
      <c r="G11" s="47"/>
      <c r="H11" s="41">
        <f t="shared" si="1"/>
        <v>0</v>
      </c>
      <c r="I11" s="42">
        <f t="shared" si="1"/>
        <v>0</v>
      </c>
      <c r="J11" s="42">
        <f t="shared" si="1"/>
        <v>9.0083633559568295</v>
      </c>
      <c r="K11" s="42">
        <f t="shared" si="1"/>
        <v>0</v>
      </c>
      <c r="L11" s="42">
        <f t="shared" si="1"/>
        <v>3.1636803831816258</v>
      </c>
      <c r="M11" s="42">
        <f t="shared" si="1"/>
        <v>0</v>
      </c>
      <c r="N11" s="42">
        <f t="shared" si="1"/>
        <v>0</v>
      </c>
      <c r="O11" s="42">
        <f t="shared" si="1"/>
        <v>0</v>
      </c>
      <c r="P11" s="42">
        <f t="shared" si="1"/>
        <v>0</v>
      </c>
      <c r="Q11" s="42">
        <f t="shared" si="1"/>
        <v>0</v>
      </c>
      <c r="R11" s="42">
        <f t="shared" si="1"/>
        <v>0</v>
      </c>
      <c r="S11" s="42">
        <f t="shared" si="1"/>
        <v>-19.025261181371942</v>
      </c>
      <c r="T11" s="42">
        <f t="shared" si="1"/>
        <v>0</v>
      </c>
      <c r="U11" s="42">
        <f t="shared" si="1"/>
        <v>0</v>
      </c>
      <c r="V11" s="42">
        <f t="shared" si="1"/>
        <v>0</v>
      </c>
      <c r="W11" s="42">
        <f t="shared" si="1"/>
        <v>0</v>
      </c>
      <c r="X11" s="42">
        <f t="shared" si="0"/>
        <v>0</v>
      </c>
      <c r="Y11" s="42">
        <f t="shared" si="0"/>
        <v>0</v>
      </c>
      <c r="Z11" s="42">
        <f t="shared" si="0"/>
        <v>0</v>
      </c>
      <c r="AA11" s="43">
        <f t="shared" si="0"/>
        <v>0</v>
      </c>
    </row>
    <row r="12" spans="1:27" x14ac:dyDescent="0.25">
      <c r="A12" s="71"/>
      <c r="B12" s="23">
        <v>6</v>
      </c>
      <c r="C12" s="11">
        <v>0.22373999999999999</v>
      </c>
      <c r="D12" s="16">
        <v>0.56750999999999996</v>
      </c>
      <c r="E12" s="49">
        <v>1</v>
      </c>
      <c r="F12" s="4">
        <v>0</v>
      </c>
      <c r="G12" s="47"/>
      <c r="H12" s="41">
        <f t="shared" si="1"/>
        <v>0</v>
      </c>
      <c r="I12" s="42">
        <f t="shared" si="1"/>
        <v>0</v>
      </c>
      <c r="J12" s="42">
        <f t="shared" si="1"/>
        <v>0</v>
      </c>
      <c r="K12" s="42">
        <f t="shared" si="1"/>
        <v>0</v>
      </c>
      <c r="L12" s="42">
        <f t="shared" si="1"/>
        <v>0</v>
      </c>
      <c r="M12" s="42">
        <f t="shared" si="1"/>
        <v>0</v>
      </c>
      <c r="N12" s="42">
        <f t="shared" si="1"/>
        <v>0</v>
      </c>
      <c r="O12" s="42">
        <f t="shared" si="1"/>
        <v>0</v>
      </c>
      <c r="P12" s="42">
        <f t="shared" si="1"/>
        <v>0</v>
      </c>
      <c r="Q12" s="42">
        <f t="shared" si="1"/>
        <v>0</v>
      </c>
      <c r="R12" s="42">
        <f t="shared" si="1"/>
        <v>0</v>
      </c>
      <c r="S12" s="42">
        <f t="shared" si="1"/>
        <v>0</v>
      </c>
      <c r="T12" s="42">
        <f t="shared" si="1"/>
        <v>0</v>
      </c>
      <c r="U12" s="42">
        <f t="shared" si="1"/>
        <v>0</v>
      </c>
      <c r="V12" s="42">
        <f t="shared" si="1"/>
        <v>0</v>
      </c>
      <c r="W12" s="42">
        <f t="shared" si="1"/>
        <v>0</v>
      </c>
      <c r="X12" s="42">
        <f t="shared" si="0"/>
        <v>0</v>
      </c>
      <c r="Y12" s="42">
        <f t="shared" si="0"/>
        <v>0</v>
      </c>
      <c r="Z12" s="42">
        <f t="shared" si="0"/>
        <v>0</v>
      </c>
      <c r="AA12" s="43">
        <f t="shared" si="0"/>
        <v>0</v>
      </c>
    </row>
    <row r="13" spans="1:27" x14ac:dyDescent="0.25">
      <c r="A13" s="71"/>
      <c r="B13" s="23">
        <v>7</v>
      </c>
      <c r="C13" s="11">
        <v>0.86700999999999995</v>
      </c>
      <c r="D13" s="16">
        <v>0.18306</v>
      </c>
      <c r="E13" s="49">
        <v>1</v>
      </c>
      <c r="F13" s="4">
        <v>0</v>
      </c>
      <c r="G13" s="47"/>
      <c r="H13" s="41">
        <f t="shared" si="1"/>
        <v>0</v>
      </c>
      <c r="I13" s="42">
        <f t="shared" si="1"/>
        <v>0</v>
      </c>
      <c r="J13" s="42">
        <f t="shared" si="1"/>
        <v>0</v>
      </c>
      <c r="K13" s="42">
        <f t="shared" si="1"/>
        <v>0</v>
      </c>
      <c r="L13" s="42">
        <f t="shared" si="1"/>
        <v>0</v>
      </c>
      <c r="M13" s="42">
        <f t="shared" si="1"/>
        <v>0</v>
      </c>
      <c r="N13" s="42">
        <f t="shared" si="1"/>
        <v>0</v>
      </c>
      <c r="O13" s="42">
        <f t="shared" si="1"/>
        <v>0</v>
      </c>
      <c r="P13" s="42">
        <f t="shared" si="1"/>
        <v>0</v>
      </c>
      <c r="Q13" s="42">
        <f t="shared" si="1"/>
        <v>0</v>
      </c>
      <c r="R13" s="42">
        <f t="shared" si="1"/>
        <v>0</v>
      </c>
      <c r="S13" s="42">
        <f t="shared" si="1"/>
        <v>0</v>
      </c>
      <c r="T13" s="42">
        <f t="shared" si="1"/>
        <v>0</v>
      </c>
      <c r="U13" s="42">
        <f t="shared" si="1"/>
        <v>0</v>
      </c>
      <c r="V13" s="42">
        <f t="shared" si="1"/>
        <v>0</v>
      </c>
      <c r="W13" s="42">
        <f t="shared" si="1"/>
        <v>0</v>
      </c>
      <c r="X13" s="42">
        <f t="shared" si="0"/>
        <v>0</v>
      </c>
      <c r="Y13" s="42">
        <f t="shared" si="0"/>
        <v>0</v>
      </c>
      <c r="Z13" s="42">
        <f t="shared" si="0"/>
        <v>0</v>
      </c>
      <c r="AA13" s="43">
        <f t="shared" si="0"/>
        <v>0</v>
      </c>
    </row>
    <row r="14" spans="1:27" x14ac:dyDescent="0.25">
      <c r="A14" s="71"/>
      <c r="B14" s="23">
        <v>8</v>
      </c>
      <c r="C14" s="11">
        <v>8.6499999999999997E-3</v>
      </c>
      <c r="D14" s="16">
        <v>0.45062000000000002</v>
      </c>
      <c r="E14" s="49">
        <v>1</v>
      </c>
      <c r="F14" s="4">
        <v>0</v>
      </c>
      <c r="G14" s="47"/>
      <c r="H14" s="41">
        <f t="shared" si="1"/>
        <v>0</v>
      </c>
      <c r="I14" s="42">
        <f t="shared" si="1"/>
        <v>0</v>
      </c>
      <c r="J14" s="42">
        <f t="shared" si="1"/>
        <v>0</v>
      </c>
      <c r="K14" s="42">
        <f t="shared" si="1"/>
        <v>0</v>
      </c>
      <c r="L14" s="42">
        <f t="shared" si="1"/>
        <v>0</v>
      </c>
      <c r="M14" s="42">
        <f t="shared" si="1"/>
        <v>0</v>
      </c>
      <c r="N14" s="42">
        <f t="shared" si="1"/>
        <v>0</v>
      </c>
      <c r="O14" s="42">
        <f t="shared" si="1"/>
        <v>0</v>
      </c>
      <c r="P14" s="42">
        <f t="shared" si="1"/>
        <v>0</v>
      </c>
      <c r="Q14" s="42">
        <f t="shared" si="1"/>
        <v>0</v>
      </c>
      <c r="R14" s="42">
        <f t="shared" si="1"/>
        <v>0</v>
      </c>
      <c r="S14" s="42">
        <f t="shared" si="1"/>
        <v>0</v>
      </c>
      <c r="T14" s="42">
        <f t="shared" si="1"/>
        <v>0</v>
      </c>
      <c r="U14" s="42">
        <f t="shared" si="1"/>
        <v>0</v>
      </c>
      <c r="V14" s="42">
        <f t="shared" si="1"/>
        <v>0</v>
      </c>
      <c r="W14" s="42">
        <f t="shared" si="1"/>
        <v>0</v>
      </c>
      <c r="X14" s="42">
        <f t="shared" si="0"/>
        <v>0</v>
      </c>
      <c r="Y14" s="42">
        <f t="shared" si="0"/>
        <v>0</v>
      </c>
      <c r="Z14" s="42">
        <f t="shared" si="0"/>
        <v>0</v>
      </c>
      <c r="AA14" s="43">
        <f t="shared" si="0"/>
        <v>0</v>
      </c>
    </row>
    <row r="15" spans="1:27" x14ac:dyDescent="0.25">
      <c r="A15" s="71"/>
      <c r="B15" s="23">
        <v>9</v>
      </c>
      <c r="C15" s="11">
        <v>4.829E-2</v>
      </c>
      <c r="D15" s="16">
        <v>0.68081999999999998</v>
      </c>
      <c r="E15" s="49">
        <v>1</v>
      </c>
      <c r="F15" s="4">
        <v>0</v>
      </c>
      <c r="G15" s="47"/>
      <c r="H15" s="41">
        <f t="shared" si="1"/>
        <v>0</v>
      </c>
      <c r="I15" s="42">
        <f t="shared" si="1"/>
        <v>0</v>
      </c>
      <c r="J15" s="42">
        <f t="shared" si="1"/>
        <v>0</v>
      </c>
      <c r="K15" s="42">
        <f t="shared" si="1"/>
        <v>0</v>
      </c>
      <c r="L15" s="42">
        <f t="shared" si="1"/>
        <v>0</v>
      </c>
      <c r="M15" s="42">
        <f t="shared" si="1"/>
        <v>0</v>
      </c>
      <c r="N15" s="42">
        <f t="shared" si="1"/>
        <v>0</v>
      </c>
      <c r="O15" s="42">
        <f t="shared" si="1"/>
        <v>0</v>
      </c>
      <c r="P15" s="42">
        <f t="shared" si="1"/>
        <v>0</v>
      </c>
      <c r="Q15" s="42">
        <f t="shared" si="1"/>
        <v>0</v>
      </c>
      <c r="R15" s="42">
        <f t="shared" si="1"/>
        <v>0</v>
      </c>
      <c r="S15" s="42">
        <f t="shared" si="1"/>
        <v>0</v>
      </c>
      <c r="T15" s="42">
        <f t="shared" si="1"/>
        <v>0</v>
      </c>
      <c r="U15" s="42">
        <f t="shared" si="1"/>
        <v>0</v>
      </c>
      <c r="V15" s="42">
        <f t="shared" si="1"/>
        <v>0</v>
      </c>
      <c r="W15" s="42">
        <f t="shared" si="1"/>
        <v>0</v>
      </c>
      <c r="X15" s="42">
        <f t="shared" si="0"/>
        <v>0</v>
      </c>
      <c r="Y15" s="42">
        <f t="shared" si="0"/>
        <v>0</v>
      </c>
      <c r="Z15" s="42">
        <f t="shared" si="0"/>
        <v>0</v>
      </c>
      <c r="AA15" s="43">
        <f t="shared" si="0"/>
        <v>0</v>
      </c>
    </row>
    <row r="16" spans="1:27" ht="15.75" thickBot="1" x14ac:dyDescent="0.3">
      <c r="A16" s="72"/>
      <c r="B16" s="24">
        <v>10</v>
      </c>
      <c r="C16" s="12">
        <v>0.24041999999999999</v>
      </c>
      <c r="D16" s="17">
        <v>0.83130000000000004</v>
      </c>
      <c r="E16" s="50">
        <v>1</v>
      </c>
      <c r="F16" s="5">
        <v>0</v>
      </c>
      <c r="G16" s="47"/>
      <c r="H16" s="41">
        <f t="shared" si="1"/>
        <v>0</v>
      </c>
      <c r="I16" s="42">
        <f t="shared" si="1"/>
        <v>0</v>
      </c>
      <c r="J16" s="42">
        <f t="shared" si="1"/>
        <v>0</v>
      </c>
      <c r="K16" s="42">
        <f t="shared" si="1"/>
        <v>0</v>
      </c>
      <c r="L16" s="42">
        <f t="shared" si="1"/>
        <v>0</v>
      </c>
      <c r="M16" s="42">
        <f t="shared" si="1"/>
        <v>0</v>
      </c>
      <c r="N16" s="42">
        <f t="shared" si="1"/>
        <v>0</v>
      </c>
      <c r="O16" s="42">
        <f t="shared" si="1"/>
        <v>0</v>
      </c>
      <c r="P16" s="42">
        <f t="shared" si="1"/>
        <v>0</v>
      </c>
      <c r="Q16" s="42">
        <f t="shared" si="1"/>
        <v>0</v>
      </c>
      <c r="R16" s="42">
        <f t="shared" si="1"/>
        <v>0</v>
      </c>
      <c r="S16" s="42">
        <f t="shared" si="1"/>
        <v>0</v>
      </c>
      <c r="T16" s="42">
        <f t="shared" si="1"/>
        <v>0</v>
      </c>
      <c r="U16" s="42">
        <f t="shared" si="1"/>
        <v>0</v>
      </c>
      <c r="V16" s="42">
        <f t="shared" si="1"/>
        <v>0</v>
      </c>
      <c r="W16" s="42">
        <f t="shared" si="1"/>
        <v>0</v>
      </c>
      <c r="X16" s="42">
        <f t="shared" si="0"/>
        <v>0</v>
      </c>
      <c r="Y16" s="42">
        <f t="shared" si="0"/>
        <v>0</v>
      </c>
      <c r="Z16" s="42">
        <f t="shared" si="0"/>
        <v>0</v>
      </c>
      <c r="AA16" s="43">
        <f t="shared" si="0"/>
        <v>0</v>
      </c>
    </row>
    <row r="17" spans="1:27" x14ac:dyDescent="0.25">
      <c r="A17" s="73" t="s">
        <v>4</v>
      </c>
      <c r="B17" s="25">
        <v>11</v>
      </c>
      <c r="C17" s="13">
        <v>1.09778</v>
      </c>
      <c r="D17" s="18">
        <v>1.2350000000000001</v>
      </c>
      <c r="E17" s="51">
        <v>-1</v>
      </c>
      <c r="F17" s="9">
        <v>0</v>
      </c>
      <c r="G17" s="47"/>
      <c r="H17" s="41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0"/>
        <v>0</v>
      </c>
      <c r="Y17" s="42">
        <f t="shared" si="0"/>
        <v>0</v>
      </c>
      <c r="Z17" s="42">
        <f t="shared" si="0"/>
        <v>0</v>
      </c>
      <c r="AA17" s="43">
        <f t="shared" si="0"/>
        <v>0</v>
      </c>
    </row>
    <row r="18" spans="1:27" x14ac:dyDescent="0.25">
      <c r="A18" s="71"/>
      <c r="B18" s="23">
        <v>12</v>
      </c>
      <c r="C18" s="11">
        <v>1.0245899999999999</v>
      </c>
      <c r="D18" s="16">
        <v>1.0872299999999999</v>
      </c>
      <c r="E18" s="49">
        <v>-1</v>
      </c>
      <c r="F18" s="4">
        <v>8.2020734458836539</v>
      </c>
      <c r="G18" s="47"/>
      <c r="H18" s="41">
        <f t="shared" si="1"/>
        <v>0</v>
      </c>
      <c r="I18" s="42">
        <f t="shared" si="1"/>
        <v>0</v>
      </c>
      <c r="J18" s="42">
        <f t="shared" si="1"/>
        <v>-82.444700601029609</v>
      </c>
      <c r="K18" s="42">
        <f t="shared" si="1"/>
        <v>0</v>
      </c>
      <c r="L18" s="42">
        <f t="shared" si="1"/>
        <v>-19.025261181371942</v>
      </c>
      <c r="M18" s="42">
        <f t="shared" si="1"/>
        <v>0</v>
      </c>
      <c r="N18" s="42">
        <f t="shared" si="1"/>
        <v>0</v>
      </c>
      <c r="O18" s="42">
        <f t="shared" si="1"/>
        <v>0</v>
      </c>
      <c r="P18" s="42">
        <f t="shared" si="1"/>
        <v>0</v>
      </c>
      <c r="Q18" s="42">
        <f t="shared" si="1"/>
        <v>0</v>
      </c>
      <c r="R18" s="42">
        <f t="shared" si="1"/>
        <v>0</v>
      </c>
      <c r="S18" s="42">
        <f t="shared" si="1"/>
        <v>150.14574823839209</v>
      </c>
      <c r="T18" s="42">
        <f t="shared" si="1"/>
        <v>0</v>
      </c>
      <c r="U18" s="42">
        <f t="shared" si="1"/>
        <v>0</v>
      </c>
      <c r="V18" s="42">
        <f t="shared" si="1"/>
        <v>0</v>
      </c>
      <c r="W18" s="42">
        <f t="shared" si="1"/>
        <v>0</v>
      </c>
      <c r="X18" s="42">
        <f t="shared" si="0"/>
        <v>0</v>
      </c>
      <c r="Y18" s="42">
        <f t="shared" si="0"/>
        <v>0</v>
      </c>
      <c r="Z18" s="42">
        <f t="shared" si="0"/>
        <v>0</v>
      </c>
      <c r="AA18" s="43">
        <f t="shared" si="0"/>
        <v>0</v>
      </c>
    </row>
    <row r="19" spans="1:27" x14ac:dyDescent="0.25">
      <c r="A19" s="71"/>
      <c r="B19" s="23">
        <v>13</v>
      </c>
      <c r="C19" s="11">
        <v>1.5016400000000001</v>
      </c>
      <c r="D19" s="16">
        <v>1.0638099999999999</v>
      </c>
      <c r="E19" s="49">
        <v>-1</v>
      </c>
      <c r="F19" s="4">
        <v>0</v>
      </c>
      <c r="G19" s="47"/>
      <c r="H19" s="41">
        <f t="shared" si="1"/>
        <v>0</v>
      </c>
      <c r="I19" s="42">
        <f t="shared" si="1"/>
        <v>0</v>
      </c>
      <c r="J19" s="42">
        <f t="shared" si="1"/>
        <v>0</v>
      </c>
      <c r="K19" s="42">
        <f t="shared" si="1"/>
        <v>0</v>
      </c>
      <c r="L19" s="42">
        <f t="shared" si="1"/>
        <v>0</v>
      </c>
      <c r="M19" s="42">
        <f t="shared" si="1"/>
        <v>0</v>
      </c>
      <c r="N19" s="42">
        <f t="shared" si="1"/>
        <v>0</v>
      </c>
      <c r="O19" s="42">
        <f t="shared" si="1"/>
        <v>0</v>
      </c>
      <c r="P19" s="42">
        <f t="shared" si="1"/>
        <v>0</v>
      </c>
      <c r="Q19" s="42">
        <f t="shared" si="1"/>
        <v>0</v>
      </c>
      <c r="R19" s="42">
        <f t="shared" si="1"/>
        <v>0</v>
      </c>
      <c r="S19" s="42">
        <f t="shared" si="1"/>
        <v>0</v>
      </c>
      <c r="T19" s="42">
        <f t="shared" si="1"/>
        <v>0</v>
      </c>
      <c r="U19" s="42">
        <f t="shared" si="1"/>
        <v>0</v>
      </c>
      <c r="V19" s="42">
        <f t="shared" si="1"/>
        <v>0</v>
      </c>
      <c r="W19" s="42">
        <f t="shared" si="1"/>
        <v>0</v>
      </c>
      <c r="X19" s="42">
        <f t="shared" si="0"/>
        <v>0</v>
      </c>
      <c r="Y19" s="42">
        <f t="shared" si="0"/>
        <v>0</v>
      </c>
      <c r="Z19" s="42">
        <f t="shared" si="0"/>
        <v>0</v>
      </c>
      <c r="AA19" s="43">
        <f t="shared" si="0"/>
        <v>0</v>
      </c>
    </row>
    <row r="20" spans="1:27" x14ac:dyDescent="0.25">
      <c r="A20" s="71"/>
      <c r="B20" s="23">
        <v>14</v>
      </c>
      <c r="C20" s="11">
        <v>1.07053</v>
      </c>
      <c r="D20" s="16">
        <v>1.14818</v>
      </c>
      <c r="E20" s="49">
        <v>-1</v>
      </c>
      <c r="F20" s="4">
        <v>0</v>
      </c>
      <c r="G20" s="47"/>
      <c r="H20" s="41">
        <f t="shared" si="1"/>
        <v>0</v>
      </c>
      <c r="I20" s="42">
        <f t="shared" si="1"/>
        <v>0</v>
      </c>
      <c r="J20" s="42">
        <f t="shared" si="1"/>
        <v>0</v>
      </c>
      <c r="K20" s="42">
        <f t="shared" si="1"/>
        <v>0</v>
      </c>
      <c r="L20" s="42">
        <f t="shared" si="1"/>
        <v>0</v>
      </c>
      <c r="M20" s="42">
        <f t="shared" si="1"/>
        <v>0</v>
      </c>
      <c r="N20" s="42">
        <f t="shared" si="1"/>
        <v>0</v>
      </c>
      <c r="O20" s="42">
        <f t="shared" si="1"/>
        <v>0</v>
      </c>
      <c r="P20" s="42">
        <f t="shared" si="1"/>
        <v>0</v>
      </c>
      <c r="Q20" s="42">
        <f t="shared" si="1"/>
        <v>0</v>
      </c>
      <c r="R20" s="42">
        <f t="shared" si="1"/>
        <v>0</v>
      </c>
      <c r="S20" s="42">
        <f t="shared" si="1"/>
        <v>0</v>
      </c>
      <c r="T20" s="42">
        <f t="shared" si="1"/>
        <v>0</v>
      </c>
      <c r="U20" s="42">
        <f t="shared" si="1"/>
        <v>0</v>
      </c>
      <c r="V20" s="42">
        <f t="shared" si="1"/>
        <v>0</v>
      </c>
      <c r="W20" s="42">
        <f t="shared" si="1"/>
        <v>0</v>
      </c>
      <c r="X20" s="42">
        <f t="shared" si="0"/>
        <v>0</v>
      </c>
      <c r="Y20" s="42">
        <f t="shared" si="0"/>
        <v>0</v>
      </c>
      <c r="Z20" s="42">
        <f t="shared" si="0"/>
        <v>0</v>
      </c>
      <c r="AA20" s="43">
        <f t="shared" si="0"/>
        <v>0</v>
      </c>
    </row>
    <row r="21" spans="1:27" x14ac:dyDescent="0.25">
      <c r="A21" s="71"/>
      <c r="B21" s="23">
        <v>15</v>
      </c>
      <c r="C21" s="11">
        <v>1.70556</v>
      </c>
      <c r="D21" s="16">
        <v>1.78613</v>
      </c>
      <c r="E21" s="49">
        <v>-1</v>
      </c>
      <c r="F21" s="4">
        <v>0</v>
      </c>
      <c r="G21" s="47"/>
      <c r="H21" s="41">
        <f t="shared" si="1"/>
        <v>0</v>
      </c>
      <c r="I21" s="42">
        <f t="shared" si="1"/>
        <v>0</v>
      </c>
      <c r="J21" s="42">
        <f t="shared" si="1"/>
        <v>0</v>
      </c>
      <c r="K21" s="42">
        <f t="shared" si="1"/>
        <v>0</v>
      </c>
      <c r="L21" s="42">
        <f t="shared" si="1"/>
        <v>0</v>
      </c>
      <c r="M21" s="42">
        <f t="shared" si="1"/>
        <v>0</v>
      </c>
      <c r="N21" s="42">
        <f t="shared" si="1"/>
        <v>0</v>
      </c>
      <c r="O21" s="42">
        <f t="shared" si="1"/>
        <v>0</v>
      </c>
      <c r="P21" s="42">
        <f t="shared" si="1"/>
        <v>0</v>
      </c>
      <c r="Q21" s="42">
        <f t="shared" si="1"/>
        <v>0</v>
      </c>
      <c r="R21" s="42">
        <f t="shared" si="1"/>
        <v>0</v>
      </c>
      <c r="S21" s="42">
        <f t="shared" si="1"/>
        <v>0</v>
      </c>
      <c r="T21" s="42">
        <f t="shared" si="1"/>
        <v>0</v>
      </c>
      <c r="U21" s="42">
        <f t="shared" si="1"/>
        <v>0</v>
      </c>
      <c r="V21" s="42">
        <f t="shared" si="1"/>
        <v>0</v>
      </c>
      <c r="W21" s="42">
        <f t="shared" si="1"/>
        <v>0</v>
      </c>
      <c r="X21" s="42">
        <f t="shared" si="0"/>
        <v>0</v>
      </c>
      <c r="Y21" s="42">
        <f t="shared" si="0"/>
        <v>0</v>
      </c>
      <c r="Z21" s="42">
        <f t="shared" si="0"/>
        <v>0</v>
      </c>
      <c r="AA21" s="43">
        <f t="shared" si="0"/>
        <v>0</v>
      </c>
    </row>
    <row r="22" spans="1:27" x14ac:dyDescent="0.25">
      <c r="A22" s="71"/>
      <c r="B22" s="23">
        <v>16</v>
      </c>
      <c r="C22" s="11">
        <v>1.0746</v>
      </c>
      <c r="D22" s="16">
        <v>1.9982200000000001</v>
      </c>
      <c r="E22" s="49">
        <v>-1</v>
      </c>
      <c r="F22" s="4">
        <v>0</v>
      </c>
      <c r="G22" s="47"/>
      <c r="H22" s="41">
        <f t="shared" si="1"/>
        <v>0</v>
      </c>
      <c r="I22" s="42">
        <f t="shared" si="1"/>
        <v>0</v>
      </c>
      <c r="J22" s="42">
        <f t="shared" si="1"/>
        <v>0</v>
      </c>
      <c r="K22" s="42">
        <f t="shared" si="1"/>
        <v>0</v>
      </c>
      <c r="L22" s="42">
        <f t="shared" si="1"/>
        <v>0</v>
      </c>
      <c r="M22" s="42">
        <f t="shared" si="1"/>
        <v>0</v>
      </c>
      <c r="N22" s="42">
        <f t="shared" si="1"/>
        <v>0</v>
      </c>
      <c r="O22" s="42">
        <f t="shared" si="1"/>
        <v>0</v>
      </c>
      <c r="P22" s="42">
        <f t="shared" si="1"/>
        <v>0</v>
      </c>
      <c r="Q22" s="42">
        <f t="shared" si="1"/>
        <v>0</v>
      </c>
      <c r="R22" s="42">
        <f t="shared" si="1"/>
        <v>0</v>
      </c>
      <c r="S22" s="42">
        <f t="shared" si="1"/>
        <v>0</v>
      </c>
      <c r="T22" s="42">
        <f t="shared" si="1"/>
        <v>0</v>
      </c>
      <c r="U22" s="42">
        <f t="shared" si="1"/>
        <v>0</v>
      </c>
      <c r="V22" s="42">
        <f t="shared" si="1"/>
        <v>0</v>
      </c>
      <c r="W22" s="42">
        <f t="shared" si="1"/>
        <v>0</v>
      </c>
      <c r="X22" s="42">
        <f t="shared" si="0"/>
        <v>0</v>
      </c>
      <c r="Y22" s="42">
        <f t="shared" si="0"/>
        <v>0</v>
      </c>
      <c r="Z22" s="42">
        <f t="shared" si="0"/>
        <v>0</v>
      </c>
      <c r="AA22" s="43">
        <f t="shared" si="0"/>
        <v>0</v>
      </c>
    </row>
    <row r="23" spans="1:27" x14ac:dyDescent="0.25">
      <c r="A23" s="71"/>
      <c r="B23" s="23">
        <v>17</v>
      </c>
      <c r="C23" s="11">
        <v>1.7923</v>
      </c>
      <c r="D23" s="16">
        <v>1.4464399999999999</v>
      </c>
      <c r="E23" s="49">
        <v>-1</v>
      </c>
      <c r="F23" s="4">
        <v>0</v>
      </c>
      <c r="G23" s="47"/>
      <c r="H23" s="41">
        <f t="shared" si="1"/>
        <v>0</v>
      </c>
      <c r="I23" s="42">
        <f t="shared" si="1"/>
        <v>0</v>
      </c>
      <c r="J23" s="42">
        <f t="shared" si="1"/>
        <v>0</v>
      </c>
      <c r="K23" s="42">
        <f t="shared" si="1"/>
        <v>0</v>
      </c>
      <c r="L23" s="42">
        <f t="shared" si="1"/>
        <v>0</v>
      </c>
      <c r="M23" s="42">
        <f t="shared" si="1"/>
        <v>0</v>
      </c>
      <c r="N23" s="42">
        <f t="shared" si="1"/>
        <v>0</v>
      </c>
      <c r="O23" s="42">
        <f t="shared" si="1"/>
        <v>0</v>
      </c>
      <c r="P23" s="42">
        <f t="shared" si="1"/>
        <v>0</v>
      </c>
      <c r="Q23" s="42">
        <f t="shared" si="1"/>
        <v>0</v>
      </c>
      <c r="R23" s="42">
        <f t="shared" si="1"/>
        <v>0</v>
      </c>
      <c r="S23" s="42">
        <f t="shared" si="1"/>
        <v>0</v>
      </c>
      <c r="T23" s="42">
        <f t="shared" si="1"/>
        <v>0</v>
      </c>
      <c r="U23" s="42">
        <f t="shared" si="1"/>
        <v>0</v>
      </c>
      <c r="V23" s="42">
        <f t="shared" si="1"/>
        <v>0</v>
      </c>
      <c r="W23" s="42">
        <f t="shared" ref="W23:AA26" si="2">SUM($C23*W$2,$D23*W$3)*W$4*$E23*W$5*$F23</f>
        <v>0</v>
      </c>
      <c r="X23" s="42">
        <f t="shared" si="2"/>
        <v>0</v>
      </c>
      <c r="Y23" s="42">
        <f t="shared" si="2"/>
        <v>0</v>
      </c>
      <c r="Z23" s="42">
        <f t="shared" si="2"/>
        <v>0</v>
      </c>
      <c r="AA23" s="43">
        <f t="shared" si="2"/>
        <v>0</v>
      </c>
    </row>
    <row r="24" spans="1:27" x14ac:dyDescent="0.25">
      <c r="A24" s="71"/>
      <c r="B24" s="23">
        <v>18</v>
      </c>
      <c r="C24" s="11">
        <v>1.6821200000000001</v>
      </c>
      <c r="D24" s="16">
        <v>1.8566800000000001</v>
      </c>
      <c r="E24" s="49">
        <v>-1</v>
      </c>
      <c r="F24" s="4">
        <v>0</v>
      </c>
      <c r="G24" s="47"/>
      <c r="H24" s="41">
        <f t="shared" ref="H24:W26" si="3">SUM($C24*H$2,$D24*H$3)*H$4*$E24*H$5*$F24</f>
        <v>0</v>
      </c>
      <c r="I24" s="42">
        <f t="shared" si="3"/>
        <v>0</v>
      </c>
      <c r="J24" s="42">
        <f t="shared" si="3"/>
        <v>0</v>
      </c>
      <c r="K24" s="42">
        <f t="shared" si="3"/>
        <v>0</v>
      </c>
      <c r="L24" s="42">
        <f t="shared" si="3"/>
        <v>0</v>
      </c>
      <c r="M24" s="42">
        <f t="shared" si="3"/>
        <v>0</v>
      </c>
      <c r="N24" s="42">
        <f t="shared" si="3"/>
        <v>0</v>
      </c>
      <c r="O24" s="42">
        <f t="shared" si="3"/>
        <v>0</v>
      </c>
      <c r="P24" s="42">
        <f t="shared" si="3"/>
        <v>0</v>
      </c>
      <c r="Q24" s="42">
        <f t="shared" si="3"/>
        <v>0</v>
      </c>
      <c r="R24" s="42">
        <f t="shared" si="3"/>
        <v>0</v>
      </c>
      <c r="S24" s="42">
        <f t="shared" si="3"/>
        <v>0</v>
      </c>
      <c r="T24" s="42">
        <f t="shared" si="3"/>
        <v>0</v>
      </c>
      <c r="U24" s="42">
        <f t="shared" si="3"/>
        <v>0</v>
      </c>
      <c r="V24" s="42">
        <f t="shared" si="3"/>
        <v>0</v>
      </c>
      <c r="W24" s="42">
        <f t="shared" si="3"/>
        <v>0</v>
      </c>
      <c r="X24" s="42">
        <f t="shared" si="2"/>
        <v>0</v>
      </c>
      <c r="Y24" s="42">
        <f t="shared" si="2"/>
        <v>0</v>
      </c>
      <c r="Z24" s="42">
        <f t="shared" si="2"/>
        <v>0</v>
      </c>
      <c r="AA24" s="43">
        <f t="shared" si="2"/>
        <v>0</v>
      </c>
    </row>
    <row r="25" spans="1:27" x14ac:dyDescent="0.25">
      <c r="A25" s="71"/>
      <c r="B25" s="23">
        <v>19</v>
      </c>
      <c r="C25" s="11">
        <v>1.30193</v>
      </c>
      <c r="D25" s="16">
        <v>1.0859300000000001</v>
      </c>
      <c r="E25" s="49">
        <v>-1</v>
      </c>
      <c r="F25" s="4">
        <v>0</v>
      </c>
      <c r="G25" s="47"/>
      <c r="H25" s="41">
        <f t="shared" si="3"/>
        <v>0</v>
      </c>
      <c r="I25" s="42">
        <f t="shared" si="3"/>
        <v>0</v>
      </c>
      <c r="J25" s="42">
        <f t="shared" si="3"/>
        <v>0</v>
      </c>
      <c r="K25" s="42">
        <f t="shared" si="3"/>
        <v>0</v>
      </c>
      <c r="L25" s="42">
        <f t="shared" si="3"/>
        <v>0</v>
      </c>
      <c r="M25" s="42">
        <f t="shared" si="3"/>
        <v>0</v>
      </c>
      <c r="N25" s="42">
        <f t="shared" si="3"/>
        <v>0</v>
      </c>
      <c r="O25" s="42">
        <f t="shared" si="3"/>
        <v>0</v>
      </c>
      <c r="P25" s="42">
        <f t="shared" si="3"/>
        <v>0</v>
      </c>
      <c r="Q25" s="42">
        <f t="shared" si="3"/>
        <v>0</v>
      </c>
      <c r="R25" s="42">
        <f t="shared" si="3"/>
        <v>0</v>
      </c>
      <c r="S25" s="42">
        <f t="shared" si="3"/>
        <v>0</v>
      </c>
      <c r="T25" s="42">
        <f t="shared" si="3"/>
        <v>0</v>
      </c>
      <c r="U25" s="42">
        <f t="shared" si="3"/>
        <v>0</v>
      </c>
      <c r="V25" s="42">
        <f t="shared" si="3"/>
        <v>0</v>
      </c>
      <c r="W25" s="42">
        <f t="shared" si="3"/>
        <v>0</v>
      </c>
      <c r="X25" s="42">
        <f t="shared" si="2"/>
        <v>0</v>
      </c>
      <c r="Y25" s="42">
        <f t="shared" si="2"/>
        <v>0</v>
      </c>
      <c r="Z25" s="42">
        <f t="shared" si="2"/>
        <v>0</v>
      </c>
      <c r="AA25" s="43">
        <f t="shared" si="2"/>
        <v>0</v>
      </c>
    </row>
    <row r="26" spans="1:27" ht="15.75" thickBot="1" x14ac:dyDescent="0.3">
      <c r="A26" s="72"/>
      <c r="B26" s="24">
        <v>20</v>
      </c>
      <c r="C26" s="12">
        <v>1.37754</v>
      </c>
      <c r="D26" s="17">
        <v>1.95356</v>
      </c>
      <c r="E26" s="50">
        <v>-1</v>
      </c>
      <c r="F26" s="5">
        <v>0</v>
      </c>
      <c r="G26" s="47"/>
      <c r="H26" s="44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  <c r="N26" s="45">
        <f t="shared" si="3"/>
        <v>0</v>
      </c>
      <c r="O26" s="45">
        <f t="shared" si="3"/>
        <v>0</v>
      </c>
      <c r="P26" s="45">
        <f t="shared" si="3"/>
        <v>0</v>
      </c>
      <c r="Q26" s="45">
        <f t="shared" si="3"/>
        <v>0</v>
      </c>
      <c r="R26" s="45">
        <f t="shared" si="3"/>
        <v>0</v>
      </c>
      <c r="S26" s="45">
        <f t="shared" si="3"/>
        <v>0</v>
      </c>
      <c r="T26" s="45">
        <f t="shared" si="3"/>
        <v>0</v>
      </c>
      <c r="U26" s="45">
        <f t="shared" si="3"/>
        <v>0</v>
      </c>
      <c r="V26" s="45">
        <f t="shared" si="3"/>
        <v>0</v>
      </c>
      <c r="W26" s="45">
        <f t="shared" si="3"/>
        <v>0</v>
      </c>
      <c r="X26" s="45">
        <f t="shared" si="2"/>
        <v>0</v>
      </c>
      <c r="Y26" s="45">
        <f t="shared" si="2"/>
        <v>0</v>
      </c>
      <c r="Z26" s="45">
        <f t="shared" si="2"/>
        <v>0</v>
      </c>
      <c r="AA26" s="46">
        <f t="shared" si="2"/>
        <v>0</v>
      </c>
    </row>
    <row r="27" spans="1:27" ht="18" x14ac:dyDescent="0.35">
      <c r="A27" s="1" t="s">
        <v>5</v>
      </c>
      <c r="B27" s="1">
        <v>10</v>
      </c>
      <c r="E27" s="1" t="s">
        <v>7</v>
      </c>
      <c r="F27" s="1">
        <f t="array" ref="F27">SUM(E7:E26*F7:F26)</f>
        <v>0</v>
      </c>
    </row>
    <row r="28" spans="1:27" x14ac:dyDescent="0.25">
      <c r="E28" s="1" t="s">
        <v>8</v>
      </c>
      <c r="F28" s="20">
        <f>SUM(F7:F26)-0.5*SUM(H7:AA26)</f>
        <v>8.2020730781443199</v>
      </c>
    </row>
    <row r="30" spans="1:27" ht="18" x14ac:dyDescent="0.35">
      <c r="E30" s="1" t="s">
        <v>13</v>
      </c>
      <c r="F30" s="1">
        <f>F9*E9*C9+F11*E11*C11+F18*E18*C18</f>
        <v>-2.1495639670313755</v>
      </c>
    </row>
    <row r="31" spans="1:27" ht="18" x14ac:dyDescent="0.35">
      <c r="E31" s="1" t="s">
        <v>14</v>
      </c>
      <c r="F31" s="1">
        <f>F9*E9*D9+F11*E11*D11+F18*E18*D18</f>
        <v>-3.4327135591083522</v>
      </c>
    </row>
    <row r="32" spans="1:27" ht="18" x14ac:dyDescent="0.35">
      <c r="E32" s="1" t="s">
        <v>11</v>
      </c>
      <c r="F32">
        <f>-(F30*C9+F31*D9)</f>
        <v>3.9345707627044888</v>
      </c>
    </row>
    <row r="33" spans="2:6" ht="18" x14ac:dyDescent="0.35">
      <c r="E33" s="1" t="s">
        <v>12</v>
      </c>
      <c r="F33">
        <f>-(F30*C18+F31*D18)</f>
        <v>5.9345709078500501</v>
      </c>
    </row>
    <row r="35" spans="2:6" x14ac:dyDescent="0.25">
      <c r="E35" s="2" t="s">
        <v>15</v>
      </c>
      <c r="F35">
        <f>-F30/F31</f>
        <v>-0.62619963187074812</v>
      </c>
    </row>
    <row r="36" spans="2:6" ht="18" x14ac:dyDescent="0.35">
      <c r="E36" s="1" t="s">
        <v>16</v>
      </c>
      <c r="F36">
        <f>-F32/F31</f>
        <v>1.1461983923081813</v>
      </c>
    </row>
    <row r="37" spans="2:6" ht="18" x14ac:dyDescent="0.35">
      <c r="E37" s="1" t="s">
        <v>17</v>
      </c>
      <c r="F37">
        <f>-F33/F31</f>
        <v>1.7288278808184496</v>
      </c>
    </row>
    <row r="38" spans="2:6" ht="18.75" thickBot="1" x14ac:dyDescent="0.4">
      <c r="E38" s="1" t="s">
        <v>18</v>
      </c>
      <c r="F38">
        <f>AVERAGE(F36:F37)</f>
        <v>1.4375131365633154</v>
      </c>
    </row>
    <row r="39" spans="2:6" ht="18.75" thickBot="1" x14ac:dyDescent="0.4">
      <c r="B39" s="6" t="s">
        <v>9</v>
      </c>
      <c r="C39" s="59" t="s">
        <v>20</v>
      </c>
      <c r="D39" s="8" t="s">
        <v>21</v>
      </c>
    </row>
    <row r="40" spans="2:6" x14ac:dyDescent="0.25">
      <c r="B40" s="74" t="s">
        <v>3</v>
      </c>
      <c r="C40" s="62">
        <v>0</v>
      </c>
      <c r="D40" s="3">
        <f>$F$35*C40+$F$36</f>
        <v>1.1461983923081813</v>
      </c>
    </row>
    <row r="41" spans="2:6" ht="15.75" thickBot="1" x14ac:dyDescent="0.3">
      <c r="B41" s="75"/>
      <c r="C41" s="60">
        <v>2</v>
      </c>
      <c r="D41" s="5">
        <f>$F$35*C41+$F$36</f>
        <v>-0.10620087143331491</v>
      </c>
    </row>
    <row r="42" spans="2:6" x14ac:dyDescent="0.25">
      <c r="B42" s="76" t="s">
        <v>4</v>
      </c>
      <c r="C42" s="61">
        <v>0</v>
      </c>
      <c r="D42" s="9">
        <f>$F$35*C42+$F$37</f>
        <v>1.7288278808184496</v>
      </c>
    </row>
    <row r="43" spans="2:6" ht="15.75" thickBot="1" x14ac:dyDescent="0.3">
      <c r="B43" s="75"/>
      <c r="C43" s="60">
        <v>2</v>
      </c>
      <c r="D43" s="5">
        <f>$F$35*C43+$F$37</f>
        <v>0.47642861707695339</v>
      </c>
    </row>
    <row r="44" spans="2:6" x14ac:dyDescent="0.25">
      <c r="B44" s="77" t="s">
        <v>19</v>
      </c>
      <c r="C44" s="62">
        <v>0</v>
      </c>
      <c r="D44" s="3">
        <f>$F$35*C44+$F$38</f>
        <v>1.4375131365633154</v>
      </c>
    </row>
    <row r="45" spans="2:6" ht="15.75" thickBot="1" x14ac:dyDescent="0.3">
      <c r="B45" s="78"/>
      <c r="C45" s="60">
        <v>2</v>
      </c>
      <c r="D45" s="5">
        <f>$F$35*C45+$F$38</f>
        <v>0.18511387282181913</v>
      </c>
    </row>
    <row r="47" spans="2:6" ht="15.75" thickBot="1" x14ac:dyDescent="0.3">
      <c r="C47" s="79" t="s">
        <v>22</v>
      </c>
      <c r="D47" s="79"/>
      <c r="E47" s="79"/>
    </row>
    <row r="48" spans="2:6" ht="18.75" thickBot="1" x14ac:dyDescent="0.4">
      <c r="C48" s="7" t="s">
        <v>0</v>
      </c>
      <c r="D48" s="8" t="s">
        <v>1</v>
      </c>
      <c r="E48" s="14" t="s">
        <v>2</v>
      </c>
    </row>
    <row r="49" spans="3:5" ht="15.75" thickBot="1" x14ac:dyDescent="0.3">
      <c r="C49" s="63">
        <v>1</v>
      </c>
      <c r="D49" s="64">
        <v>0.25</v>
      </c>
      <c r="E49" s="65" t="str">
        <f>IF(F30*C49+F31*D49+AVERAGE(F32:F33)&gt;0,"A","B")</f>
        <v>A</v>
      </c>
    </row>
  </sheetData>
  <mergeCells count="6">
    <mergeCell ref="C47:E47"/>
    <mergeCell ref="A7:A16"/>
    <mergeCell ref="A17:A26"/>
    <mergeCell ref="B40:B41"/>
    <mergeCell ref="B42:B43"/>
    <mergeCell ref="B44:B4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Dane surowe</vt:lpstr>
      <vt:lpstr>1</vt:lpstr>
      <vt:lpstr>2</vt:lpstr>
      <vt:lpstr>3</vt:lpstr>
      <vt:lpstr>4</vt:lpstr>
      <vt:lpstr>5</vt:lpstr>
      <vt:lpstr>6</vt:lpstr>
      <vt:lpstr>7-9</vt:lpstr>
      <vt:lpstr>10</vt:lpstr>
      <vt:lpstr>11</vt:lpstr>
      <vt:lpstr>12</vt:lpstr>
    </vt:vector>
  </TitlesOfParts>
  <Company>PG  KH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Artichowicz</dc:creator>
  <cp:lastModifiedBy>Wojciech Artichowicz</cp:lastModifiedBy>
  <dcterms:created xsi:type="dcterms:W3CDTF">2015-01-22T10:00:25Z</dcterms:created>
  <dcterms:modified xsi:type="dcterms:W3CDTF">2015-02-04T11:59:29Z</dcterms:modified>
</cp:coreProperties>
</file>